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  <sheet name="表11" sheetId="11" r:id="rId11"/>
    <sheet name="表12" sheetId="12" r:id="rId12"/>
    <sheet name="表13" sheetId="13" r:id="rId13"/>
    <sheet name="表14" sheetId="14" r:id="rId14"/>
    <sheet name="Sheet1" sheetId="15" r:id="rId15"/>
    <sheet name="Sheet2" sheetId="16" r:id="rId16"/>
    <sheet name="Sheet3" sheetId="17" r:id="rId17"/>
    <sheet name="Sheet4" sheetId="18" r:id="rId18"/>
  </sheets>
  <calcPr calcId="144525"/>
</workbook>
</file>

<file path=xl/sharedStrings.xml><?xml version="1.0" encoding="utf-8"?>
<sst xmlns="http://schemas.openxmlformats.org/spreadsheetml/2006/main" count="258" uniqueCount="83">
  <si>
    <t>表1  市级理顺管理体制情况统计表</t>
  </si>
  <si>
    <t>单位：个</t>
  </si>
  <si>
    <t>序号</t>
  </si>
  <si>
    <t>单  位</t>
  </si>
  <si>
    <t>理顺
机构数</t>
  </si>
  <si>
    <t>未理顺
机构数</t>
  </si>
  <si>
    <t>合计</t>
  </si>
  <si>
    <t>理顺机构
百分比</t>
  </si>
  <si>
    <t>贵阳</t>
  </si>
  <si>
    <t>六盘水</t>
  </si>
  <si>
    <t>遵义</t>
  </si>
  <si>
    <t>安顺</t>
  </si>
  <si>
    <t>毕节</t>
  </si>
  <si>
    <t>铜仁</t>
  </si>
  <si>
    <t>黔西南</t>
  </si>
  <si>
    <t>黔东南</t>
  </si>
  <si>
    <t>黔南</t>
  </si>
  <si>
    <t>表2  县级理顺管理体制情况统计表</t>
  </si>
  <si>
    <t>单位</t>
  </si>
  <si>
    <t>表3  工作人员及党建情况统计表</t>
  </si>
  <si>
    <t>单位：人、数</t>
  </si>
  <si>
    <t>编制内
工作人员</t>
  </si>
  <si>
    <t>编制外
工作人员</t>
  </si>
  <si>
    <t>党组数</t>
  </si>
  <si>
    <t>党务工作者</t>
  </si>
  <si>
    <t>党员</t>
  </si>
  <si>
    <t>省本级</t>
  </si>
  <si>
    <t>表4  组织发展情况统计</t>
  </si>
  <si>
    <t>单位：个、人</t>
  </si>
  <si>
    <t>基层
组织</t>
  </si>
  <si>
    <t>成人
会员</t>
  </si>
  <si>
    <t>青少年
会员</t>
  </si>
  <si>
    <t>注册
志愿者数</t>
  </si>
  <si>
    <t>志愿
服务
组织数</t>
  </si>
  <si>
    <t>服务总时长  （小时）</t>
  </si>
  <si>
    <t>表5  应急救援、人道援助、无偿献血情况统计表</t>
  </si>
  <si>
    <t>救灾
仓储库</t>
  </si>
  <si>
    <t>应急救援
受益人次</t>
  </si>
  <si>
    <t>无偿献血知识
普及人数</t>
  </si>
  <si>
    <t>表6  应急救护情况统计表</t>
  </si>
  <si>
    <t>师资培训
人数</t>
  </si>
  <si>
    <t>救护员
培训人数</t>
  </si>
  <si>
    <t>救护培训
基地</t>
  </si>
  <si>
    <t xml:space="preserve">注册师资
人数
</t>
  </si>
  <si>
    <t>表7  全省救助情况统计表</t>
  </si>
  <si>
    <t>救助情况</t>
  </si>
  <si>
    <t>救助支出（万元）</t>
  </si>
  <si>
    <t>受益人数（人）</t>
  </si>
  <si>
    <t>人均受益金额（元）</t>
  </si>
  <si>
    <t>表8  各级红十字会救助情况汇总表</t>
  </si>
  <si>
    <t>受益人数（个）</t>
  </si>
  <si>
    <t>人均收益金额（元）</t>
  </si>
  <si>
    <t>省级</t>
  </si>
  <si>
    <t>市州</t>
  </si>
  <si>
    <t>县级</t>
  </si>
  <si>
    <t>表9  全省筹资情况统计</t>
  </si>
  <si>
    <t>单位：万元</t>
  </si>
  <si>
    <t>政府拨款</t>
  </si>
  <si>
    <t>国内捐款</t>
  </si>
  <si>
    <t>国内捐赠物资</t>
  </si>
  <si>
    <t>外援款</t>
  </si>
  <si>
    <t>外援物资</t>
  </si>
  <si>
    <t>会费</t>
  </si>
  <si>
    <t>其他收入</t>
  </si>
  <si>
    <t>筹资总数</t>
  </si>
  <si>
    <t>表10  各级红十字会筹资情况汇总表</t>
  </si>
  <si>
    <t>表11  全省红十字会按资金来源支出情况统计表</t>
  </si>
  <si>
    <t>国内捐物</t>
  </si>
  <si>
    <t>境外捐款</t>
  </si>
  <si>
    <t>境外捐物</t>
  </si>
  <si>
    <t>其他</t>
  </si>
  <si>
    <t>表12  各级红十字会按资金来源支出情况汇总表</t>
  </si>
  <si>
    <t>表13  全省红十字会按资金来源支出情况统计表</t>
  </si>
  <si>
    <t>救灾</t>
  </si>
  <si>
    <t>救护</t>
  </si>
  <si>
    <t>救助</t>
  </si>
  <si>
    <t>三献</t>
  </si>
  <si>
    <t>国际救援</t>
  </si>
  <si>
    <t>事业发展</t>
  </si>
  <si>
    <t>基本支出</t>
  </si>
  <si>
    <t>支出合计</t>
  </si>
  <si>
    <t>表14  各级红十字会按资金用途支出情况汇总表</t>
  </si>
  <si>
    <t>国际援助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</si>
</sst>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1" sqref="A1:I2"/>
    </sheetView>
  </sheetViews>
  <sheetFormatPr defaultColWidth="9" defaultRowHeight="13.5"/>
  <cols>
    <col min="1" max="1" width="5.125" customWidth="1"/>
    <col min="2" max="2" width="15.875" style="1" customWidth="1"/>
    <col min="3" max="3" width="9" style="1"/>
    <col min="4" max="4" width="3" style="1" customWidth="1"/>
    <col min="5" max="5" width="9" style="1"/>
    <col min="6" max="6" width="5.125" style="1" customWidth="1"/>
    <col min="7" max="9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1">
      <c r="A3" s="3" t="s">
        <v>1</v>
      </c>
    </row>
    <row r="4" ht="40" customHeight="1" spans="1:9">
      <c r="A4" s="14" t="s">
        <v>2</v>
      </c>
      <c r="B4" s="14" t="s">
        <v>3</v>
      </c>
      <c r="C4" s="22" t="s">
        <v>4</v>
      </c>
      <c r="D4" s="14"/>
      <c r="E4" s="22" t="s">
        <v>5</v>
      </c>
      <c r="F4" s="14"/>
      <c r="G4" s="14" t="s">
        <v>6</v>
      </c>
      <c r="H4" s="22" t="s">
        <v>7</v>
      </c>
      <c r="I4" s="14"/>
    </row>
    <row r="5" ht="40" customHeight="1" spans="1:9">
      <c r="A5" s="14"/>
      <c r="B5" s="14"/>
      <c r="C5" s="14"/>
      <c r="D5" s="14"/>
      <c r="E5" s="14"/>
      <c r="F5" s="14"/>
      <c r="G5" s="14"/>
      <c r="H5" s="14"/>
      <c r="I5" s="14"/>
    </row>
    <row r="6" ht="40" customHeight="1" spans="1:9">
      <c r="A6" s="4">
        <v>1</v>
      </c>
      <c r="B6" s="4" t="s">
        <v>8</v>
      </c>
      <c r="C6" s="4">
        <v>1</v>
      </c>
      <c r="D6" s="4"/>
      <c r="E6" s="4">
        <v>0</v>
      </c>
      <c r="F6" s="4"/>
      <c r="G6" s="4">
        <v>1</v>
      </c>
      <c r="H6" s="27">
        <v>1</v>
      </c>
      <c r="I6" s="4"/>
    </row>
    <row r="7" ht="40" customHeight="1" spans="1:11">
      <c r="A7" s="4">
        <v>2</v>
      </c>
      <c r="B7" s="4" t="s">
        <v>9</v>
      </c>
      <c r="C7" s="4">
        <v>1</v>
      </c>
      <c r="D7" s="4"/>
      <c r="E7" s="4">
        <v>0</v>
      </c>
      <c r="F7" s="4"/>
      <c r="G7" s="4">
        <v>1</v>
      </c>
      <c r="H7" s="27">
        <v>1</v>
      </c>
      <c r="I7" s="4"/>
      <c r="K7" s="28"/>
    </row>
    <row r="8" ht="40" customHeight="1" spans="1:9">
      <c r="A8" s="4">
        <v>3</v>
      </c>
      <c r="B8" s="4" t="s">
        <v>10</v>
      </c>
      <c r="C8" s="4">
        <v>1</v>
      </c>
      <c r="D8" s="4"/>
      <c r="E8" s="4">
        <v>0</v>
      </c>
      <c r="F8" s="4"/>
      <c r="G8" s="4">
        <v>1</v>
      </c>
      <c r="H8" s="27">
        <v>1</v>
      </c>
      <c r="I8" s="4"/>
    </row>
    <row r="9" ht="40" customHeight="1" spans="1:9">
      <c r="A9" s="4">
        <v>4</v>
      </c>
      <c r="B9" s="4" t="s">
        <v>11</v>
      </c>
      <c r="C9" s="4">
        <v>1</v>
      </c>
      <c r="D9" s="4"/>
      <c r="E9" s="4">
        <v>0</v>
      </c>
      <c r="F9" s="4"/>
      <c r="G9" s="4">
        <v>1</v>
      </c>
      <c r="H9" s="27">
        <v>1</v>
      </c>
      <c r="I9" s="4"/>
    </row>
    <row r="10" ht="40" customHeight="1" spans="1:9">
      <c r="A10" s="4">
        <v>5</v>
      </c>
      <c r="B10" s="4" t="s">
        <v>12</v>
      </c>
      <c r="C10" s="4">
        <v>1</v>
      </c>
      <c r="D10" s="4"/>
      <c r="E10" s="4">
        <v>0</v>
      </c>
      <c r="F10" s="4"/>
      <c r="G10" s="4">
        <v>1</v>
      </c>
      <c r="H10" s="27">
        <v>1</v>
      </c>
      <c r="I10" s="4"/>
    </row>
    <row r="11" ht="40" customHeight="1" spans="1:9">
      <c r="A11" s="4">
        <v>6</v>
      </c>
      <c r="B11" s="4" t="s">
        <v>13</v>
      </c>
      <c r="C11" s="4">
        <v>1</v>
      </c>
      <c r="D11" s="4"/>
      <c r="E11" s="4">
        <v>0</v>
      </c>
      <c r="F11" s="4"/>
      <c r="G11" s="4">
        <v>1</v>
      </c>
      <c r="H11" s="27">
        <v>1</v>
      </c>
      <c r="I11" s="4"/>
    </row>
    <row r="12" ht="40" customHeight="1" spans="1:9">
      <c r="A12" s="4">
        <v>7</v>
      </c>
      <c r="B12" s="4" t="s">
        <v>14</v>
      </c>
      <c r="C12" s="4">
        <v>1</v>
      </c>
      <c r="D12" s="4"/>
      <c r="E12" s="4">
        <v>0</v>
      </c>
      <c r="F12" s="4"/>
      <c r="G12" s="4">
        <v>1</v>
      </c>
      <c r="H12" s="27">
        <v>1</v>
      </c>
      <c r="I12" s="4"/>
    </row>
    <row r="13" ht="40" customHeight="1" spans="1:9">
      <c r="A13" s="4">
        <v>8</v>
      </c>
      <c r="B13" s="4" t="s">
        <v>15</v>
      </c>
      <c r="C13" s="4">
        <v>1</v>
      </c>
      <c r="D13" s="4"/>
      <c r="E13" s="4">
        <v>0</v>
      </c>
      <c r="F13" s="4"/>
      <c r="G13" s="4">
        <v>1</v>
      </c>
      <c r="H13" s="27">
        <v>1</v>
      </c>
      <c r="I13" s="4"/>
    </row>
    <row r="14" ht="40" customHeight="1" spans="1:9">
      <c r="A14" s="4">
        <v>9</v>
      </c>
      <c r="B14" s="4" t="s">
        <v>16</v>
      </c>
      <c r="C14" s="4">
        <v>1</v>
      </c>
      <c r="D14" s="4"/>
      <c r="E14" s="4">
        <v>0</v>
      </c>
      <c r="F14" s="4"/>
      <c r="G14" s="4">
        <v>1</v>
      </c>
      <c r="H14" s="27">
        <v>1</v>
      </c>
      <c r="I14" s="4"/>
    </row>
    <row r="15" ht="40" customHeight="1" spans="1:9">
      <c r="A15" s="19"/>
      <c r="B15" s="4" t="s">
        <v>6</v>
      </c>
      <c r="C15" s="4">
        <v>9</v>
      </c>
      <c r="D15" s="4"/>
      <c r="E15" s="4">
        <v>0</v>
      </c>
      <c r="F15" s="4"/>
      <c r="G15" s="4">
        <v>9</v>
      </c>
      <c r="H15" s="27">
        <v>1</v>
      </c>
      <c r="I15" s="4"/>
    </row>
    <row r="16" ht="18" customHeight="1"/>
    <row r="17" ht="18" customHeight="1"/>
    <row r="18" ht="18" customHeight="1"/>
  </sheetData>
  <mergeCells count="47">
    <mergeCell ref="A3:I3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A4:A5"/>
    <mergeCell ref="B4:B5"/>
    <mergeCell ref="G4:G5"/>
    <mergeCell ref="A1:I2"/>
    <mergeCell ref="C4:D5"/>
    <mergeCell ref="E4:F5"/>
    <mergeCell ref="H4:I5"/>
  </mergeCells>
  <pageMargins left="0.984027777777778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E10" sqref="E10:F10"/>
    </sheetView>
  </sheetViews>
  <sheetFormatPr defaultColWidth="9" defaultRowHeight="13.5"/>
  <cols>
    <col min="1" max="1" width="5.125" customWidth="1"/>
    <col min="2" max="2" width="13.5" style="1" customWidth="1"/>
    <col min="4" max="4" width="7.5" customWidth="1"/>
  </cols>
  <sheetData>
    <row r="1" spans="1:9">
      <c r="A1" s="2" t="s">
        <v>17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3" t="s">
        <v>1</v>
      </c>
      <c r="C3" s="3"/>
      <c r="D3" s="3"/>
      <c r="E3" s="3"/>
      <c r="F3" s="3"/>
      <c r="G3" s="3"/>
      <c r="H3" s="3"/>
      <c r="I3" s="3"/>
    </row>
    <row r="4" s="1" customFormat="1" ht="40" customHeight="1" spans="1:9">
      <c r="A4" s="14" t="s">
        <v>2</v>
      </c>
      <c r="B4" s="14" t="s">
        <v>18</v>
      </c>
      <c r="C4" s="22" t="s">
        <v>4</v>
      </c>
      <c r="D4" s="14"/>
      <c r="E4" s="22" t="s">
        <v>5</v>
      </c>
      <c r="F4" s="14"/>
      <c r="G4" s="14" t="s">
        <v>6</v>
      </c>
      <c r="H4" s="22" t="s">
        <v>7</v>
      </c>
      <c r="I4" s="14"/>
    </row>
    <row r="5" s="1" customFormat="1" ht="40" customHeight="1" spans="1:9">
      <c r="A5" s="14"/>
      <c r="B5" s="14"/>
      <c r="C5" s="14"/>
      <c r="D5" s="14"/>
      <c r="E5" s="14"/>
      <c r="F5" s="14"/>
      <c r="G5" s="14"/>
      <c r="H5" s="14"/>
      <c r="I5" s="14"/>
    </row>
    <row r="6" s="1" customFormat="1" ht="40" customHeight="1" spans="1:9">
      <c r="A6" s="4">
        <v>1</v>
      </c>
      <c r="B6" s="4" t="s">
        <v>8</v>
      </c>
      <c r="C6" s="4">
        <v>10</v>
      </c>
      <c r="D6" s="4"/>
      <c r="E6" s="4">
        <v>0</v>
      </c>
      <c r="F6" s="4"/>
      <c r="G6" s="4">
        <f>SUM(C6:F6)</f>
        <v>10</v>
      </c>
      <c r="H6" s="26">
        <v>100</v>
      </c>
      <c r="I6" s="4"/>
    </row>
    <row r="7" s="1" customFormat="1" ht="40" customHeight="1" spans="1:9">
      <c r="A7" s="4">
        <v>2</v>
      </c>
      <c r="B7" s="4" t="s">
        <v>9</v>
      </c>
      <c r="C7" s="4">
        <v>4</v>
      </c>
      <c r="D7" s="4"/>
      <c r="E7" s="4">
        <v>0</v>
      </c>
      <c r="F7" s="4"/>
      <c r="G7" s="4">
        <f t="shared" ref="G7:G14" si="0">SUM(C7:F7)</f>
        <v>4</v>
      </c>
      <c r="H7" s="26">
        <v>100</v>
      </c>
      <c r="I7" s="4"/>
    </row>
    <row r="8" s="1" customFormat="1" ht="40" customHeight="1" spans="1:9">
      <c r="A8" s="4">
        <v>3</v>
      </c>
      <c r="B8" s="4" t="s">
        <v>10</v>
      </c>
      <c r="C8" s="4">
        <v>14</v>
      </c>
      <c r="D8" s="4"/>
      <c r="E8" s="4">
        <v>0</v>
      </c>
      <c r="F8" s="4"/>
      <c r="G8" s="4">
        <f t="shared" si="0"/>
        <v>14</v>
      </c>
      <c r="H8" s="26">
        <v>100</v>
      </c>
      <c r="I8" s="4"/>
    </row>
    <row r="9" s="1" customFormat="1" ht="40" customHeight="1" spans="1:9">
      <c r="A9" s="4">
        <v>4</v>
      </c>
      <c r="B9" s="4" t="s">
        <v>11</v>
      </c>
      <c r="C9" s="4">
        <v>6</v>
      </c>
      <c r="D9" s="4"/>
      <c r="E9" s="4">
        <v>0</v>
      </c>
      <c r="F9" s="4"/>
      <c r="G9" s="4">
        <f t="shared" si="0"/>
        <v>6</v>
      </c>
      <c r="H9" s="26">
        <v>100</v>
      </c>
      <c r="I9" s="4"/>
    </row>
    <row r="10" s="1" customFormat="1" ht="40" customHeight="1" spans="1:9">
      <c r="A10" s="4">
        <v>5</v>
      </c>
      <c r="B10" s="4" t="s">
        <v>12</v>
      </c>
      <c r="C10" s="4">
        <v>8</v>
      </c>
      <c r="D10" s="4"/>
      <c r="E10" s="4">
        <v>0</v>
      </c>
      <c r="F10" s="4"/>
      <c r="G10" s="4">
        <f t="shared" si="0"/>
        <v>8</v>
      </c>
      <c r="H10" s="26">
        <v>100</v>
      </c>
      <c r="I10" s="4"/>
    </row>
    <row r="11" s="1" customFormat="1" ht="40" customHeight="1" spans="1:9">
      <c r="A11" s="4">
        <v>6</v>
      </c>
      <c r="B11" s="4" t="s">
        <v>13</v>
      </c>
      <c r="C11" s="4">
        <v>10</v>
      </c>
      <c r="D11" s="4"/>
      <c r="E11" s="4">
        <v>0</v>
      </c>
      <c r="F11" s="4"/>
      <c r="G11" s="4">
        <f t="shared" si="0"/>
        <v>10</v>
      </c>
      <c r="H11" s="26">
        <v>100</v>
      </c>
      <c r="I11" s="4"/>
    </row>
    <row r="12" s="1" customFormat="1" ht="40" customHeight="1" spans="1:9">
      <c r="A12" s="4">
        <v>7</v>
      </c>
      <c r="B12" s="4" t="s">
        <v>14</v>
      </c>
      <c r="C12" s="4">
        <v>8</v>
      </c>
      <c r="D12" s="4"/>
      <c r="E12" s="4">
        <v>0</v>
      </c>
      <c r="F12" s="4"/>
      <c r="G12" s="4">
        <f t="shared" si="0"/>
        <v>8</v>
      </c>
      <c r="H12" s="26">
        <v>100</v>
      </c>
      <c r="I12" s="4"/>
    </row>
    <row r="13" s="1" customFormat="1" ht="40" customHeight="1" spans="1:9">
      <c r="A13" s="4">
        <v>8</v>
      </c>
      <c r="B13" s="4" t="s">
        <v>15</v>
      </c>
      <c r="C13" s="4">
        <v>16</v>
      </c>
      <c r="D13" s="4"/>
      <c r="E13" s="4">
        <v>0</v>
      </c>
      <c r="F13" s="4"/>
      <c r="G13" s="4">
        <f t="shared" si="0"/>
        <v>16</v>
      </c>
      <c r="H13" s="26">
        <v>100</v>
      </c>
      <c r="I13" s="4"/>
    </row>
    <row r="14" s="1" customFormat="1" ht="40" customHeight="1" spans="1:9">
      <c r="A14" s="4">
        <v>9</v>
      </c>
      <c r="B14" s="4" t="s">
        <v>16</v>
      </c>
      <c r="C14" s="4">
        <v>12</v>
      </c>
      <c r="D14" s="4"/>
      <c r="E14" s="4">
        <v>0</v>
      </c>
      <c r="F14" s="4"/>
      <c r="G14" s="4">
        <f t="shared" si="0"/>
        <v>12</v>
      </c>
      <c r="H14" s="26">
        <v>100</v>
      </c>
      <c r="I14" s="4"/>
    </row>
    <row r="15" s="1" customFormat="1" ht="40" customHeight="1" spans="1:9">
      <c r="A15" s="4"/>
      <c r="B15" s="4" t="s">
        <v>6</v>
      </c>
      <c r="C15" s="4">
        <f>SUM(C6:C14)</f>
        <v>88</v>
      </c>
      <c r="D15" s="4"/>
      <c r="E15" s="4">
        <f>SUM(E6:E14)</f>
        <v>0</v>
      </c>
      <c r="F15" s="4"/>
      <c r="G15" s="4">
        <f>SUM(G6:G14)</f>
        <v>88</v>
      </c>
      <c r="H15" s="4">
        <v>100</v>
      </c>
      <c r="I15" s="4"/>
    </row>
  </sheetData>
  <mergeCells count="38">
    <mergeCell ref="A3:I3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A4:A5"/>
    <mergeCell ref="B4:B5"/>
    <mergeCell ref="G4:G5"/>
    <mergeCell ref="A1:I2"/>
    <mergeCell ref="C4:D5"/>
    <mergeCell ref="E4:F5"/>
    <mergeCell ref="H4:I5"/>
  </mergeCells>
  <pageMargins left="0.984027777777778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C16" sqref="C16:D16"/>
    </sheetView>
  </sheetViews>
  <sheetFormatPr defaultColWidth="9" defaultRowHeight="13.5"/>
  <cols>
    <col min="1" max="1" width="5.125" customWidth="1"/>
    <col min="2" max="2" width="17.625" customWidth="1"/>
    <col min="4" max="4" width="2.875" customWidth="1"/>
    <col min="6" max="6" width="2.125" customWidth="1"/>
    <col min="7" max="7" width="8.25" customWidth="1"/>
  </cols>
  <sheetData>
    <row r="1" spans="1:10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" customHeight="1" spans="1:10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40" customHeight="1" spans="1:10">
      <c r="A4" s="14" t="s">
        <v>2</v>
      </c>
      <c r="B4" s="14" t="s">
        <v>18</v>
      </c>
      <c r="C4" s="22" t="s">
        <v>21</v>
      </c>
      <c r="D4" s="14"/>
      <c r="E4" s="22" t="s">
        <v>22</v>
      </c>
      <c r="F4" s="14"/>
      <c r="G4" s="14" t="s">
        <v>23</v>
      </c>
      <c r="H4" s="14" t="s">
        <v>24</v>
      </c>
      <c r="I4" s="14"/>
      <c r="J4" s="14" t="s">
        <v>25</v>
      </c>
    </row>
    <row r="5" s="1" customFormat="1" ht="40" customHeight="1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="1" customFormat="1" ht="40" customHeight="1" spans="1:10">
      <c r="A6" s="4">
        <v>1</v>
      </c>
      <c r="B6" s="4" t="s">
        <v>26</v>
      </c>
      <c r="C6" s="4">
        <v>62</v>
      </c>
      <c r="D6" s="4"/>
      <c r="E6" s="4">
        <v>23</v>
      </c>
      <c r="F6" s="4"/>
      <c r="G6" s="4">
        <v>1</v>
      </c>
      <c r="H6" s="4">
        <v>23</v>
      </c>
      <c r="I6" s="4"/>
      <c r="J6" s="4">
        <v>62</v>
      </c>
    </row>
    <row r="7" s="1" customFormat="1" ht="40" customHeight="1" spans="1:10">
      <c r="A7" s="4">
        <v>2</v>
      </c>
      <c r="B7" s="4" t="s">
        <v>8</v>
      </c>
      <c r="C7" s="4">
        <v>53</v>
      </c>
      <c r="D7" s="4"/>
      <c r="E7" s="4">
        <v>12</v>
      </c>
      <c r="F7" s="4"/>
      <c r="G7" s="4">
        <v>2</v>
      </c>
      <c r="H7" s="4">
        <v>8</v>
      </c>
      <c r="I7" s="4"/>
      <c r="J7" s="4">
        <v>45</v>
      </c>
    </row>
    <row r="8" s="1" customFormat="1" ht="40" customHeight="1" spans="1:10">
      <c r="A8" s="4">
        <v>3</v>
      </c>
      <c r="B8" s="4" t="s">
        <v>9</v>
      </c>
      <c r="C8" s="4">
        <v>36</v>
      </c>
      <c r="D8" s="4"/>
      <c r="E8" s="4">
        <v>4</v>
      </c>
      <c r="F8" s="4"/>
      <c r="G8" s="4">
        <v>1</v>
      </c>
      <c r="H8" s="4">
        <v>8</v>
      </c>
      <c r="I8" s="4"/>
      <c r="J8" s="4">
        <v>26</v>
      </c>
    </row>
    <row r="9" s="1" customFormat="1" ht="40" customHeight="1" spans="1:10">
      <c r="A9" s="4">
        <v>4</v>
      </c>
      <c r="B9" s="4" t="s">
        <v>10</v>
      </c>
      <c r="C9" s="25">
        <v>84</v>
      </c>
      <c r="D9" s="4"/>
      <c r="E9" s="4">
        <v>13</v>
      </c>
      <c r="F9" s="4"/>
      <c r="G9" s="4">
        <v>5</v>
      </c>
      <c r="H9" s="4">
        <v>24</v>
      </c>
      <c r="I9" s="4"/>
      <c r="J9" s="4">
        <v>68</v>
      </c>
    </row>
    <row r="10" s="1" customFormat="1" ht="40" customHeight="1" spans="1:10">
      <c r="A10" s="4">
        <v>5</v>
      </c>
      <c r="B10" s="4" t="s">
        <v>11</v>
      </c>
      <c r="C10" s="25">
        <v>28</v>
      </c>
      <c r="D10" s="4"/>
      <c r="E10" s="4">
        <v>16</v>
      </c>
      <c r="F10" s="4"/>
      <c r="G10" s="4">
        <v>3</v>
      </c>
      <c r="H10" s="4">
        <v>4</v>
      </c>
      <c r="I10" s="4"/>
      <c r="J10" s="4">
        <v>28</v>
      </c>
    </row>
    <row r="11" s="1" customFormat="1" ht="40" customHeight="1" spans="1:10">
      <c r="A11" s="4">
        <v>6</v>
      </c>
      <c r="B11" s="4" t="s">
        <v>12</v>
      </c>
      <c r="C11" s="25">
        <v>44</v>
      </c>
      <c r="D11" s="4"/>
      <c r="E11" s="4">
        <v>3</v>
      </c>
      <c r="F11" s="4"/>
      <c r="G11" s="4">
        <v>3</v>
      </c>
      <c r="H11" s="4">
        <v>10</v>
      </c>
      <c r="I11" s="4"/>
      <c r="J11" s="4">
        <v>37</v>
      </c>
    </row>
    <row r="12" s="1" customFormat="1" ht="40" customHeight="1" spans="1:10">
      <c r="A12" s="4">
        <v>7</v>
      </c>
      <c r="B12" s="4" t="s">
        <v>13</v>
      </c>
      <c r="C12" s="25">
        <v>85</v>
      </c>
      <c r="D12" s="4"/>
      <c r="E12" s="4">
        <v>8</v>
      </c>
      <c r="F12" s="4"/>
      <c r="G12" s="4">
        <v>2</v>
      </c>
      <c r="H12" s="4">
        <v>22</v>
      </c>
      <c r="I12" s="4"/>
      <c r="J12" s="4">
        <v>58</v>
      </c>
    </row>
    <row r="13" s="1" customFormat="1" ht="40" customHeight="1" spans="1:10">
      <c r="A13" s="4">
        <v>8</v>
      </c>
      <c r="B13" s="4" t="s">
        <v>14</v>
      </c>
      <c r="C13" s="25">
        <v>54</v>
      </c>
      <c r="D13" s="4"/>
      <c r="E13" s="4">
        <v>5</v>
      </c>
      <c r="F13" s="4"/>
      <c r="G13" s="4">
        <v>1</v>
      </c>
      <c r="H13" s="4">
        <v>11</v>
      </c>
      <c r="I13" s="4"/>
      <c r="J13" s="4">
        <v>39</v>
      </c>
    </row>
    <row r="14" s="1" customFormat="1" ht="40" customHeight="1" spans="1:10">
      <c r="A14" s="4">
        <v>9</v>
      </c>
      <c r="B14" s="4" t="s">
        <v>15</v>
      </c>
      <c r="C14" s="25">
        <v>81</v>
      </c>
      <c r="D14" s="4"/>
      <c r="E14" s="4">
        <v>6</v>
      </c>
      <c r="F14" s="4"/>
      <c r="G14" s="4">
        <v>6</v>
      </c>
      <c r="H14" s="4">
        <v>18</v>
      </c>
      <c r="I14" s="4"/>
      <c r="J14" s="4">
        <v>57</v>
      </c>
    </row>
    <row r="15" s="1" customFormat="1" ht="40" customHeight="1" spans="1:10">
      <c r="A15" s="4">
        <v>10</v>
      </c>
      <c r="B15" s="4" t="s">
        <v>16</v>
      </c>
      <c r="C15" s="25">
        <v>78</v>
      </c>
      <c r="D15" s="4"/>
      <c r="E15" s="4">
        <v>9</v>
      </c>
      <c r="F15" s="4"/>
      <c r="G15" s="4">
        <v>6</v>
      </c>
      <c r="H15" s="4">
        <v>26</v>
      </c>
      <c r="I15" s="4"/>
      <c r="J15" s="4">
        <v>58</v>
      </c>
    </row>
    <row r="16" s="1" customFormat="1" ht="40" customHeight="1" spans="1:10">
      <c r="A16" s="4"/>
      <c r="B16" s="4" t="s">
        <v>6</v>
      </c>
      <c r="C16" s="4">
        <f>SUM(C6:C15)</f>
        <v>605</v>
      </c>
      <c r="D16" s="4"/>
      <c r="E16" s="4">
        <f>SUM(E6:E15)</f>
        <v>99</v>
      </c>
      <c r="F16" s="4"/>
      <c r="G16" s="4">
        <f>SUM(G6:G15)</f>
        <v>30</v>
      </c>
      <c r="H16" s="4">
        <f>SUM(H6:H15)</f>
        <v>154</v>
      </c>
      <c r="I16" s="4"/>
      <c r="J16" s="4">
        <f>SUM(J6:J15)</f>
        <v>478</v>
      </c>
    </row>
  </sheetData>
  <mergeCells count="42">
    <mergeCell ref="A3:J3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A4:A5"/>
    <mergeCell ref="B4:B5"/>
    <mergeCell ref="G4:G5"/>
    <mergeCell ref="J4:J5"/>
    <mergeCell ref="C4:D5"/>
    <mergeCell ref="E4:F5"/>
    <mergeCell ref="H4:I5"/>
    <mergeCell ref="A1:J2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H15" sqref="H15:I15"/>
    </sheetView>
  </sheetViews>
  <sheetFormatPr defaultColWidth="9" defaultRowHeight="13.5"/>
  <cols>
    <col min="1" max="1" width="5.125" style="1" customWidth="1"/>
    <col min="2" max="2" width="14.5" style="1" customWidth="1"/>
    <col min="3" max="6" width="9" style="1"/>
    <col min="7" max="7" width="10.5" style="1" customWidth="1"/>
    <col min="8" max="16384" width="9" style="1"/>
  </cols>
  <sheetData>
    <row r="1" spans="1:9">
      <c r="A1" s="2" t="s">
        <v>27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3" t="s">
        <v>28</v>
      </c>
      <c r="B3" s="3"/>
      <c r="C3" s="3"/>
      <c r="D3" s="3"/>
      <c r="E3" s="3"/>
      <c r="F3" s="3"/>
      <c r="G3" s="3"/>
      <c r="H3" s="3"/>
      <c r="I3" s="3"/>
    </row>
    <row r="4" ht="58" customHeight="1" spans="1:9">
      <c r="A4" s="14" t="s">
        <v>2</v>
      </c>
      <c r="B4" s="14" t="s">
        <v>3</v>
      </c>
      <c r="C4" s="22" t="s">
        <v>29</v>
      </c>
      <c r="D4" s="22" t="s">
        <v>30</v>
      </c>
      <c r="E4" s="22" t="s">
        <v>31</v>
      </c>
      <c r="F4" s="22" t="s">
        <v>32</v>
      </c>
      <c r="G4" s="22" t="s">
        <v>33</v>
      </c>
      <c r="H4" s="22" t="s">
        <v>34</v>
      </c>
      <c r="I4" s="22"/>
    </row>
    <row r="5" ht="40" customHeight="1" spans="1:9">
      <c r="A5" s="4">
        <v>1</v>
      </c>
      <c r="B5" s="4" t="s">
        <v>26</v>
      </c>
      <c r="C5" s="4">
        <v>20</v>
      </c>
      <c r="D5" s="4">
        <v>66</v>
      </c>
      <c r="E5" s="4">
        <v>0</v>
      </c>
      <c r="F5" s="4">
        <v>1125</v>
      </c>
      <c r="G5" s="4">
        <v>17</v>
      </c>
      <c r="H5" s="4">
        <v>27211</v>
      </c>
      <c r="I5" s="4"/>
    </row>
    <row r="6" ht="40" customHeight="1" spans="1:9">
      <c r="A6" s="4">
        <v>2</v>
      </c>
      <c r="B6" s="4" t="s">
        <v>8</v>
      </c>
      <c r="C6" s="4">
        <v>543</v>
      </c>
      <c r="D6" s="4">
        <v>65479</v>
      </c>
      <c r="E6" s="4">
        <v>71884</v>
      </c>
      <c r="F6" s="4">
        <v>13185</v>
      </c>
      <c r="G6" s="4">
        <v>51</v>
      </c>
      <c r="H6" s="4">
        <v>12642</v>
      </c>
      <c r="I6" s="4"/>
    </row>
    <row r="7" ht="40" customHeight="1" spans="1:9">
      <c r="A7" s="4">
        <v>3</v>
      </c>
      <c r="B7" s="4" t="s">
        <v>9</v>
      </c>
      <c r="C7" s="4">
        <v>55</v>
      </c>
      <c r="D7" s="4">
        <v>964</v>
      </c>
      <c r="E7" s="4">
        <v>135</v>
      </c>
      <c r="F7" s="4">
        <v>86</v>
      </c>
      <c r="G7" s="4">
        <v>34</v>
      </c>
      <c r="H7" s="4">
        <v>4606</v>
      </c>
      <c r="I7" s="4"/>
    </row>
    <row r="8" ht="40" customHeight="1" spans="1:9">
      <c r="A8" s="4">
        <v>4</v>
      </c>
      <c r="B8" s="4" t="s">
        <v>10</v>
      </c>
      <c r="C8" s="4">
        <v>442</v>
      </c>
      <c r="D8" s="4">
        <v>17273</v>
      </c>
      <c r="E8" s="4">
        <v>24005</v>
      </c>
      <c r="F8" s="4">
        <v>4992</v>
      </c>
      <c r="G8" s="4">
        <v>66</v>
      </c>
      <c r="H8" s="4">
        <v>67932</v>
      </c>
      <c r="I8" s="4"/>
    </row>
    <row r="9" ht="40" customHeight="1" spans="1:9">
      <c r="A9" s="4">
        <v>5</v>
      </c>
      <c r="B9" s="4" t="s">
        <v>11</v>
      </c>
      <c r="C9" s="4">
        <v>75</v>
      </c>
      <c r="D9" s="4">
        <v>3252</v>
      </c>
      <c r="E9" s="4">
        <v>5470</v>
      </c>
      <c r="F9" s="4">
        <v>2803</v>
      </c>
      <c r="G9" s="4">
        <v>10</v>
      </c>
      <c r="H9" s="4">
        <v>11837</v>
      </c>
      <c r="I9" s="4"/>
    </row>
    <row r="10" ht="40" customHeight="1" spans="1:9">
      <c r="A10" s="4">
        <v>6</v>
      </c>
      <c r="B10" s="4" t="s">
        <v>12</v>
      </c>
      <c r="C10" s="4">
        <v>68</v>
      </c>
      <c r="D10" s="4">
        <v>1945</v>
      </c>
      <c r="E10" s="4">
        <v>3259</v>
      </c>
      <c r="F10" s="4">
        <v>1041</v>
      </c>
      <c r="G10" s="4">
        <v>9</v>
      </c>
      <c r="H10" s="4">
        <v>6682</v>
      </c>
      <c r="I10" s="4"/>
    </row>
    <row r="11" ht="40" customHeight="1" spans="1:9">
      <c r="A11" s="4">
        <v>7</v>
      </c>
      <c r="B11" s="4" t="s">
        <v>13</v>
      </c>
      <c r="C11" s="4">
        <v>41</v>
      </c>
      <c r="D11" s="4">
        <v>1412</v>
      </c>
      <c r="E11" s="4">
        <v>350</v>
      </c>
      <c r="F11" s="4">
        <v>943</v>
      </c>
      <c r="G11" s="4">
        <v>10</v>
      </c>
      <c r="H11" s="4">
        <v>8020</v>
      </c>
      <c r="I11" s="4"/>
    </row>
    <row r="12" ht="40" customHeight="1" spans="1:9">
      <c r="A12" s="4">
        <v>8</v>
      </c>
      <c r="B12" s="4" t="s">
        <v>14</v>
      </c>
      <c r="C12" s="4">
        <v>215</v>
      </c>
      <c r="D12" s="4">
        <v>2936</v>
      </c>
      <c r="E12" s="4">
        <v>14346</v>
      </c>
      <c r="F12" s="4">
        <v>2448</v>
      </c>
      <c r="G12" s="4">
        <v>31</v>
      </c>
      <c r="H12" s="4">
        <v>12928</v>
      </c>
      <c r="I12" s="4"/>
    </row>
    <row r="13" ht="40" customHeight="1" spans="1:9">
      <c r="A13" s="4">
        <v>9</v>
      </c>
      <c r="B13" s="4" t="s">
        <v>15</v>
      </c>
      <c r="C13" s="4">
        <v>665</v>
      </c>
      <c r="D13" s="4">
        <v>38325</v>
      </c>
      <c r="E13" s="4">
        <v>129690</v>
      </c>
      <c r="F13" s="4">
        <v>7112</v>
      </c>
      <c r="G13" s="4">
        <v>22</v>
      </c>
      <c r="H13" s="4">
        <v>90616</v>
      </c>
      <c r="I13" s="4"/>
    </row>
    <row r="14" ht="40" customHeight="1" spans="1:9">
      <c r="A14" s="4">
        <v>10</v>
      </c>
      <c r="B14" s="4" t="s">
        <v>16</v>
      </c>
      <c r="C14" s="4">
        <v>392</v>
      </c>
      <c r="D14" s="4">
        <v>6447</v>
      </c>
      <c r="E14" s="4">
        <v>27101</v>
      </c>
      <c r="F14" s="4">
        <v>4441</v>
      </c>
      <c r="G14" s="4">
        <v>157</v>
      </c>
      <c r="H14" s="4">
        <v>5088</v>
      </c>
      <c r="I14" s="4"/>
    </row>
    <row r="15" ht="40" customHeight="1" spans="1:9">
      <c r="A15" s="4"/>
      <c r="B15" s="4" t="s">
        <v>6</v>
      </c>
      <c r="C15" s="4">
        <f t="shared" ref="C15:H15" si="0">SUM(C5:C14)</f>
        <v>2516</v>
      </c>
      <c r="D15" s="4">
        <f t="shared" si="0"/>
        <v>138099</v>
      </c>
      <c r="E15" s="4">
        <f t="shared" si="0"/>
        <v>276240</v>
      </c>
      <c r="F15" s="4">
        <f t="shared" si="0"/>
        <v>38176</v>
      </c>
      <c r="G15" s="4">
        <f t="shared" si="0"/>
        <v>407</v>
      </c>
      <c r="H15" s="16">
        <f t="shared" si="0"/>
        <v>247562</v>
      </c>
      <c r="I15" s="17"/>
    </row>
    <row r="16" ht="20" customHeight="1"/>
    <row r="17" ht="20" customHeight="1"/>
    <row r="18" ht="20" customHeight="1"/>
    <row r="19" ht="20" customHeight="1"/>
  </sheetData>
  <mergeCells count="14">
    <mergeCell ref="A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A1:I2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opLeftCell="A11" workbookViewId="0">
      <selection activeCell="E14" sqref="E14:F14"/>
    </sheetView>
  </sheetViews>
  <sheetFormatPr defaultColWidth="9" defaultRowHeight="13.5"/>
  <cols>
    <col min="1" max="1" width="6.125" style="1" customWidth="1"/>
    <col min="2" max="2" width="9" style="1"/>
    <col min="3" max="3" width="10.375" style="1" customWidth="1"/>
    <col min="4" max="16384" width="9" style="1"/>
  </cols>
  <sheetData>
    <row r="1" spans="1:9">
      <c r="A1" s="24" t="s">
        <v>35</v>
      </c>
      <c r="B1" s="24"/>
      <c r="C1" s="24"/>
      <c r="D1" s="24"/>
      <c r="E1" s="24"/>
      <c r="F1" s="24"/>
      <c r="G1" s="24"/>
      <c r="H1" s="24"/>
      <c r="I1" s="24"/>
    </row>
    <row r="2" spans="1:9">
      <c r="A2" s="24"/>
      <c r="B2" s="24"/>
      <c r="C2" s="24"/>
      <c r="D2" s="24"/>
      <c r="E2" s="24"/>
      <c r="F2" s="24"/>
      <c r="G2" s="24"/>
      <c r="H2" s="24"/>
      <c r="I2" s="24"/>
    </row>
    <row r="3" ht="40" customHeight="1" spans="1:9">
      <c r="A3" s="14" t="s">
        <v>2</v>
      </c>
      <c r="B3" s="14" t="s">
        <v>3</v>
      </c>
      <c r="C3" s="14"/>
      <c r="D3" s="22" t="s">
        <v>36</v>
      </c>
      <c r="E3" s="22" t="s">
        <v>37</v>
      </c>
      <c r="F3" s="14"/>
      <c r="G3" s="22" t="s">
        <v>38</v>
      </c>
      <c r="H3" s="14"/>
      <c r="I3" s="14"/>
    </row>
    <row r="4" ht="40" customHeight="1" spans="1:9">
      <c r="A4" s="4">
        <v>1</v>
      </c>
      <c r="B4" s="16" t="s">
        <v>26</v>
      </c>
      <c r="C4" s="17"/>
      <c r="D4" s="4">
        <v>1</v>
      </c>
      <c r="E4" s="4">
        <v>460000</v>
      </c>
      <c r="F4" s="4"/>
      <c r="G4" s="4">
        <v>100000</v>
      </c>
      <c r="H4" s="4"/>
      <c r="I4" s="4"/>
    </row>
    <row r="5" ht="40" customHeight="1" spans="1:9">
      <c r="A5" s="4">
        <v>2</v>
      </c>
      <c r="B5" s="16" t="s">
        <v>8</v>
      </c>
      <c r="C5" s="17"/>
      <c r="D5" s="4">
        <v>2</v>
      </c>
      <c r="E5" s="4">
        <v>77404</v>
      </c>
      <c r="F5" s="4"/>
      <c r="G5" s="4">
        <v>80323</v>
      </c>
      <c r="H5" s="4"/>
      <c r="I5" s="4"/>
    </row>
    <row r="6" ht="40" customHeight="1" spans="1:9">
      <c r="A6" s="4">
        <v>3</v>
      </c>
      <c r="B6" s="16" t="s">
        <v>9</v>
      </c>
      <c r="C6" s="17"/>
      <c r="D6" s="4">
        <v>3</v>
      </c>
      <c r="E6" s="4">
        <v>18089</v>
      </c>
      <c r="F6" s="4"/>
      <c r="G6" s="4">
        <v>54068</v>
      </c>
      <c r="H6" s="4"/>
      <c r="I6" s="4"/>
    </row>
    <row r="7" ht="40" customHeight="1" spans="1:9">
      <c r="A7" s="4">
        <v>4</v>
      </c>
      <c r="B7" s="16" t="s">
        <v>10</v>
      </c>
      <c r="C7" s="17"/>
      <c r="D7" s="4">
        <v>4</v>
      </c>
      <c r="E7" s="4">
        <v>28056</v>
      </c>
      <c r="F7" s="4"/>
      <c r="G7" s="4">
        <v>69848</v>
      </c>
      <c r="H7" s="4"/>
      <c r="I7" s="4"/>
    </row>
    <row r="8" ht="40" customHeight="1" spans="1:9">
      <c r="A8" s="4">
        <v>5</v>
      </c>
      <c r="B8" s="16" t="s">
        <v>11</v>
      </c>
      <c r="C8" s="17"/>
      <c r="D8" s="4">
        <v>3</v>
      </c>
      <c r="E8" s="4">
        <v>16166</v>
      </c>
      <c r="F8" s="4"/>
      <c r="G8" s="4">
        <v>29253</v>
      </c>
      <c r="H8" s="4"/>
      <c r="I8" s="4"/>
    </row>
    <row r="9" ht="40" customHeight="1" spans="1:9">
      <c r="A9" s="4">
        <v>6</v>
      </c>
      <c r="B9" s="16" t="s">
        <v>12</v>
      </c>
      <c r="C9" s="17"/>
      <c r="D9" s="4">
        <v>0</v>
      </c>
      <c r="E9" s="4">
        <v>37962</v>
      </c>
      <c r="F9" s="4"/>
      <c r="G9" s="4">
        <v>42727</v>
      </c>
      <c r="H9" s="4"/>
      <c r="I9" s="4"/>
    </row>
    <row r="10" ht="40" customHeight="1" spans="1:9">
      <c r="A10" s="4">
        <v>7</v>
      </c>
      <c r="B10" s="16" t="s">
        <v>13</v>
      </c>
      <c r="C10" s="17"/>
      <c r="D10" s="4">
        <v>6</v>
      </c>
      <c r="E10" s="4">
        <v>42649</v>
      </c>
      <c r="F10" s="4"/>
      <c r="G10" s="4">
        <v>37400</v>
      </c>
      <c r="H10" s="4"/>
      <c r="I10" s="4"/>
    </row>
    <row r="11" ht="40" customHeight="1" spans="1:9">
      <c r="A11" s="4">
        <v>8</v>
      </c>
      <c r="B11" s="16" t="s">
        <v>14</v>
      </c>
      <c r="C11" s="17"/>
      <c r="D11" s="4">
        <v>3</v>
      </c>
      <c r="E11" s="4">
        <v>12938</v>
      </c>
      <c r="F11" s="4"/>
      <c r="G11" s="4">
        <v>84102</v>
      </c>
      <c r="H11" s="4"/>
      <c r="I11" s="4"/>
    </row>
    <row r="12" ht="40" customHeight="1" spans="1:9">
      <c r="A12" s="4">
        <v>9</v>
      </c>
      <c r="B12" s="16" t="s">
        <v>15</v>
      </c>
      <c r="C12" s="17"/>
      <c r="D12" s="4">
        <v>5</v>
      </c>
      <c r="E12" s="4">
        <v>279599</v>
      </c>
      <c r="F12" s="4"/>
      <c r="G12" s="4">
        <v>188900</v>
      </c>
      <c r="H12" s="4"/>
      <c r="I12" s="4"/>
    </row>
    <row r="13" ht="40" customHeight="1" spans="1:9">
      <c r="A13" s="4">
        <v>10</v>
      </c>
      <c r="B13" s="16" t="s">
        <v>16</v>
      </c>
      <c r="C13" s="17"/>
      <c r="D13" s="4">
        <v>4</v>
      </c>
      <c r="E13" s="4">
        <v>259561</v>
      </c>
      <c r="F13" s="4"/>
      <c r="G13" s="4">
        <v>119048</v>
      </c>
      <c r="H13" s="4"/>
      <c r="I13" s="4"/>
    </row>
    <row r="14" ht="40" customHeight="1" spans="1:9">
      <c r="A14" s="4"/>
      <c r="B14" s="4" t="s">
        <v>6</v>
      </c>
      <c r="C14" s="4"/>
      <c r="D14" s="4">
        <f>SUM(D4:D13)</f>
        <v>31</v>
      </c>
      <c r="E14" s="4">
        <f>SUM(E4:E13)</f>
        <v>1232424</v>
      </c>
      <c r="F14" s="4"/>
      <c r="G14" s="4">
        <f>SUM(G4:G13)</f>
        <v>805669</v>
      </c>
      <c r="H14" s="4"/>
      <c r="I14" s="4"/>
    </row>
  </sheetData>
  <mergeCells count="37">
    <mergeCell ref="B3:C3"/>
    <mergeCell ref="E3:F3"/>
    <mergeCell ref="G3:I3"/>
    <mergeCell ref="B4:C4"/>
    <mergeCell ref="E4:F4"/>
    <mergeCell ref="G4:I4"/>
    <mergeCell ref="B5:C5"/>
    <mergeCell ref="E5:F5"/>
    <mergeCell ref="G5:I5"/>
    <mergeCell ref="B6:C6"/>
    <mergeCell ref="E6:F6"/>
    <mergeCell ref="G6:I6"/>
    <mergeCell ref="B7:C7"/>
    <mergeCell ref="E7:F7"/>
    <mergeCell ref="G7:I7"/>
    <mergeCell ref="B8:C8"/>
    <mergeCell ref="E8:F8"/>
    <mergeCell ref="G8:I8"/>
    <mergeCell ref="B9:C9"/>
    <mergeCell ref="E9:F9"/>
    <mergeCell ref="G9:I9"/>
    <mergeCell ref="B10:C10"/>
    <mergeCell ref="E10:F10"/>
    <mergeCell ref="G10:I10"/>
    <mergeCell ref="B11:C11"/>
    <mergeCell ref="E11:F11"/>
    <mergeCell ref="G11:I11"/>
    <mergeCell ref="B12:C12"/>
    <mergeCell ref="E12:F12"/>
    <mergeCell ref="G12:I12"/>
    <mergeCell ref="B13:C13"/>
    <mergeCell ref="E13:F13"/>
    <mergeCell ref="G13:I13"/>
    <mergeCell ref="B14:C14"/>
    <mergeCell ref="E14:F14"/>
    <mergeCell ref="G14:I14"/>
    <mergeCell ref="A1:I2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opLeftCell="A7" workbookViewId="0">
      <selection activeCell="A14" sqref="$A14:$XFD14"/>
    </sheetView>
  </sheetViews>
  <sheetFormatPr defaultColWidth="9" defaultRowHeight="13.5"/>
  <cols>
    <col min="1" max="1" width="5.125" style="1" customWidth="1"/>
    <col min="2" max="2" width="22.125" style="1" customWidth="1"/>
    <col min="3" max="4" width="13.125" style="1" customWidth="1"/>
    <col min="5" max="5" width="11.5" style="1" customWidth="1"/>
    <col min="6" max="6" width="14.375" style="1" customWidth="1"/>
    <col min="7" max="16384" width="9" style="1"/>
  </cols>
  <sheetData>
    <row r="1" ht="25.5" spans="1:9">
      <c r="A1" s="2" t="s">
        <v>39</v>
      </c>
      <c r="B1" s="2"/>
      <c r="C1" s="2"/>
      <c r="D1" s="2"/>
      <c r="E1" s="2"/>
      <c r="F1" s="2"/>
      <c r="G1" s="21"/>
      <c r="H1" s="21"/>
      <c r="I1" s="21"/>
    </row>
    <row r="2" ht="25.5" spans="1:9">
      <c r="A2" s="2"/>
      <c r="B2" s="2"/>
      <c r="C2" s="2"/>
      <c r="D2" s="2"/>
      <c r="E2" s="2"/>
      <c r="F2" s="2"/>
      <c r="G2" s="21"/>
      <c r="H2" s="21"/>
      <c r="I2" s="21"/>
    </row>
    <row r="3" ht="40" customHeight="1" spans="1:10">
      <c r="A3" s="14" t="s">
        <v>2</v>
      </c>
      <c r="B3" s="14" t="s">
        <v>3</v>
      </c>
      <c r="C3" s="22" t="s">
        <v>40</v>
      </c>
      <c r="D3" s="22" t="s">
        <v>41</v>
      </c>
      <c r="E3" s="22" t="s">
        <v>42</v>
      </c>
      <c r="F3" s="22" t="s">
        <v>43</v>
      </c>
      <c r="G3" s="23"/>
      <c r="H3" s="23"/>
      <c r="I3" s="23"/>
      <c r="J3" s="23"/>
    </row>
    <row r="4" ht="40" customHeight="1" spans="1:6">
      <c r="A4" s="4">
        <v>1</v>
      </c>
      <c r="B4" s="4" t="s">
        <v>26</v>
      </c>
      <c r="C4" s="4">
        <v>416</v>
      </c>
      <c r="D4" s="4">
        <v>15144</v>
      </c>
      <c r="E4" s="4">
        <v>1</v>
      </c>
      <c r="F4" s="4">
        <v>1400</v>
      </c>
    </row>
    <row r="5" ht="40" customHeight="1" spans="1:6">
      <c r="A5" s="4">
        <v>2</v>
      </c>
      <c r="B5" s="4" t="s">
        <v>8</v>
      </c>
      <c r="C5" s="4">
        <v>0</v>
      </c>
      <c r="D5" s="4">
        <v>0</v>
      </c>
      <c r="E5" s="4">
        <v>0</v>
      </c>
      <c r="F5" s="4">
        <v>0</v>
      </c>
    </row>
    <row r="6" ht="40" customHeight="1" spans="1:6">
      <c r="A6" s="4">
        <v>3</v>
      </c>
      <c r="B6" s="4" t="s">
        <v>9</v>
      </c>
      <c r="C6" s="4">
        <v>0</v>
      </c>
      <c r="D6" s="4">
        <v>0</v>
      </c>
      <c r="E6" s="4">
        <v>0</v>
      </c>
      <c r="F6" s="4">
        <v>0</v>
      </c>
    </row>
    <row r="7" ht="40" customHeight="1" spans="1:6">
      <c r="A7" s="4">
        <v>4</v>
      </c>
      <c r="B7" s="4" t="s">
        <v>10</v>
      </c>
      <c r="C7" s="4">
        <v>0</v>
      </c>
      <c r="D7" s="4">
        <v>0</v>
      </c>
      <c r="E7" s="4">
        <v>0</v>
      </c>
      <c r="F7" s="4">
        <v>0</v>
      </c>
    </row>
    <row r="8" ht="40" customHeight="1" spans="1:6">
      <c r="A8" s="4">
        <v>5</v>
      </c>
      <c r="B8" s="4" t="s">
        <v>11</v>
      </c>
      <c r="C8" s="4">
        <v>0</v>
      </c>
      <c r="D8" s="4">
        <v>0</v>
      </c>
      <c r="E8" s="4">
        <v>0</v>
      </c>
      <c r="F8" s="4">
        <v>0</v>
      </c>
    </row>
    <row r="9" ht="40" customHeight="1" spans="1:6">
      <c r="A9" s="4">
        <v>6</v>
      </c>
      <c r="B9" s="4" t="s">
        <v>12</v>
      </c>
      <c r="C9" s="4">
        <v>0</v>
      </c>
      <c r="D9" s="4">
        <v>0</v>
      </c>
      <c r="E9" s="4">
        <v>0</v>
      </c>
      <c r="F9" s="4">
        <v>0</v>
      </c>
    </row>
    <row r="10" ht="40" customHeight="1" spans="1:6">
      <c r="A10" s="4">
        <v>7</v>
      </c>
      <c r="B10" s="4" t="s">
        <v>13</v>
      </c>
      <c r="C10" s="4">
        <v>0</v>
      </c>
      <c r="D10" s="4">
        <v>0</v>
      </c>
      <c r="E10" s="4">
        <v>3</v>
      </c>
      <c r="F10" s="4">
        <v>0</v>
      </c>
    </row>
    <row r="11" ht="40" customHeight="1" spans="1:6">
      <c r="A11" s="4">
        <v>8</v>
      </c>
      <c r="B11" s="4" t="s">
        <v>14</v>
      </c>
      <c r="C11" s="4">
        <v>0</v>
      </c>
      <c r="D11" s="4">
        <v>0</v>
      </c>
      <c r="E11" s="4">
        <v>0</v>
      </c>
      <c r="F11" s="4">
        <v>0</v>
      </c>
    </row>
    <row r="12" ht="40" customHeight="1" spans="1:6">
      <c r="A12" s="4">
        <v>9</v>
      </c>
      <c r="B12" s="4" t="s">
        <v>15</v>
      </c>
      <c r="C12" s="4">
        <v>0</v>
      </c>
      <c r="D12" s="4">
        <v>0</v>
      </c>
      <c r="E12" s="4">
        <v>1</v>
      </c>
      <c r="F12" s="4">
        <v>0</v>
      </c>
    </row>
    <row r="13" ht="40" customHeight="1" spans="1:6">
      <c r="A13" s="4">
        <v>10</v>
      </c>
      <c r="B13" s="4" t="s">
        <v>16</v>
      </c>
      <c r="C13" s="4">
        <v>0</v>
      </c>
      <c r="D13" s="4">
        <v>0</v>
      </c>
      <c r="E13" s="4">
        <v>0</v>
      </c>
      <c r="F13" s="4">
        <v>0</v>
      </c>
    </row>
    <row r="14" ht="40" customHeight="1" spans="1:6">
      <c r="A14" s="4"/>
      <c r="B14" s="4" t="s">
        <v>6</v>
      </c>
      <c r="C14" s="4">
        <f>SUM(C4:C13)</f>
        <v>416</v>
      </c>
      <c r="D14" s="4">
        <f>SUM(D4:D13)</f>
        <v>15144</v>
      </c>
      <c r="E14" s="4">
        <f>SUM(E4:E13)</f>
        <v>5</v>
      </c>
      <c r="F14" s="4">
        <f>SUM(F4:F13)</f>
        <v>1400</v>
      </c>
    </row>
  </sheetData>
  <mergeCells count="1">
    <mergeCell ref="A1:F2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opLeftCell="A7" workbookViewId="0">
      <selection activeCell="G18" sqref="G18"/>
    </sheetView>
  </sheetViews>
  <sheetFormatPr defaultColWidth="9" defaultRowHeight="13.5"/>
  <cols>
    <col min="1" max="1" width="6.125" customWidth="1"/>
    <col min="3" max="3" width="10.125" customWidth="1"/>
  </cols>
  <sheetData>
    <row r="1" spans="1:9">
      <c r="A1" s="2" t="s">
        <v>44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40" customHeight="1" spans="1:9">
      <c r="A3" s="14" t="s">
        <v>2</v>
      </c>
      <c r="B3" s="14" t="s">
        <v>3</v>
      </c>
      <c r="C3" s="14"/>
      <c r="D3" s="14" t="s">
        <v>45</v>
      </c>
      <c r="E3" s="14"/>
      <c r="F3" s="14"/>
      <c r="G3" s="14"/>
      <c r="H3" s="14"/>
      <c r="I3" s="14"/>
    </row>
    <row r="4" ht="40" customHeight="1" spans="1:9">
      <c r="A4" s="14"/>
      <c r="B4" s="14"/>
      <c r="C4" s="14"/>
      <c r="D4" s="20" t="s">
        <v>46</v>
      </c>
      <c r="E4" s="20"/>
      <c r="F4" s="20" t="s">
        <v>47</v>
      </c>
      <c r="G4" s="20"/>
      <c r="H4" s="15" t="s">
        <v>48</v>
      </c>
      <c r="I4" s="15"/>
    </row>
    <row r="5" ht="40" customHeight="1" spans="1:9">
      <c r="A5" s="4">
        <v>1</v>
      </c>
      <c r="B5" s="16" t="s">
        <v>26</v>
      </c>
      <c r="C5" s="17"/>
      <c r="D5" s="4">
        <v>24436</v>
      </c>
      <c r="E5" s="4"/>
      <c r="F5" s="4">
        <v>180000</v>
      </c>
      <c r="G5" s="4"/>
      <c r="H5" s="18">
        <f>D5*10000/F5</f>
        <v>1357.55555555556</v>
      </c>
      <c r="I5" s="18"/>
    </row>
    <row r="6" ht="40" customHeight="1" spans="1:9">
      <c r="A6" s="4">
        <v>2</v>
      </c>
      <c r="B6" s="16" t="s">
        <v>8</v>
      </c>
      <c r="C6" s="17"/>
      <c r="D6" s="4">
        <v>1554</v>
      </c>
      <c r="E6" s="4"/>
      <c r="F6" s="4">
        <v>20167</v>
      </c>
      <c r="G6" s="4"/>
      <c r="H6" s="18">
        <f t="shared" ref="H6:H17" si="0">D6*10000/F6</f>
        <v>770.565775772301</v>
      </c>
      <c r="I6" s="18"/>
    </row>
    <row r="7" ht="40" customHeight="1" spans="1:9">
      <c r="A7" s="4">
        <v>3</v>
      </c>
      <c r="B7" s="16" t="s">
        <v>9</v>
      </c>
      <c r="C7" s="17"/>
      <c r="D7" s="4">
        <v>2992</v>
      </c>
      <c r="E7" s="4"/>
      <c r="F7" s="4">
        <v>5776</v>
      </c>
      <c r="G7" s="4"/>
      <c r="H7" s="18">
        <f t="shared" si="0"/>
        <v>5180.05540166205</v>
      </c>
      <c r="I7" s="18"/>
    </row>
    <row r="8" ht="40" customHeight="1" spans="1:9">
      <c r="A8" s="4">
        <v>4</v>
      </c>
      <c r="B8" s="16" t="s">
        <v>10</v>
      </c>
      <c r="C8" s="17"/>
      <c r="D8" s="4">
        <v>899</v>
      </c>
      <c r="E8" s="4"/>
      <c r="F8" s="4">
        <v>26828</v>
      </c>
      <c r="G8" s="4"/>
      <c r="H8" s="18">
        <f t="shared" si="0"/>
        <v>335.097659162069</v>
      </c>
      <c r="I8" s="18"/>
    </row>
    <row r="9" ht="40" customHeight="1" spans="1:9">
      <c r="A9" s="4">
        <v>5</v>
      </c>
      <c r="B9" s="16" t="s">
        <v>11</v>
      </c>
      <c r="C9" s="17"/>
      <c r="D9" s="4">
        <v>605</v>
      </c>
      <c r="E9" s="4"/>
      <c r="F9" s="4">
        <v>9342</v>
      </c>
      <c r="G9" s="4"/>
      <c r="H9" s="18">
        <f t="shared" si="0"/>
        <v>647.612930849925</v>
      </c>
      <c r="I9" s="18"/>
    </row>
    <row r="10" ht="40" customHeight="1" spans="1:9">
      <c r="A10" s="4">
        <v>6</v>
      </c>
      <c r="B10" s="16" t="s">
        <v>12</v>
      </c>
      <c r="C10" s="17"/>
      <c r="D10" s="4">
        <v>1058</v>
      </c>
      <c r="E10" s="4"/>
      <c r="F10" s="4">
        <v>14076</v>
      </c>
      <c r="G10" s="4"/>
      <c r="H10" s="18">
        <f t="shared" si="0"/>
        <v>751.633986928105</v>
      </c>
      <c r="I10" s="18"/>
    </row>
    <row r="11" ht="40" customHeight="1" spans="1:9">
      <c r="A11" s="4">
        <v>7</v>
      </c>
      <c r="B11" s="16" t="s">
        <v>13</v>
      </c>
      <c r="C11" s="17"/>
      <c r="D11" s="4">
        <v>5145</v>
      </c>
      <c r="E11" s="4"/>
      <c r="F11" s="4">
        <v>72617</v>
      </c>
      <c r="G11" s="4"/>
      <c r="H11" s="18">
        <f t="shared" si="0"/>
        <v>708.511780987923</v>
      </c>
      <c r="I11" s="18"/>
    </row>
    <row r="12" ht="40" customHeight="1" spans="1:9">
      <c r="A12" s="4">
        <v>8</v>
      </c>
      <c r="B12" s="16" t="s">
        <v>14</v>
      </c>
      <c r="C12" s="17"/>
      <c r="D12" s="4">
        <v>2727</v>
      </c>
      <c r="E12" s="4"/>
      <c r="F12" s="4">
        <v>79657</v>
      </c>
      <c r="G12" s="4"/>
      <c r="H12" s="18">
        <f t="shared" si="0"/>
        <v>342.342794732415</v>
      </c>
      <c r="I12" s="18"/>
    </row>
    <row r="13" ht="40" customHeight="1" spans="1:9">
      <c r="A13" s="4">
        <v>9</v>
      </c>
      <c r="B13" s="16" t="s">
        <v>15</v>
      </c>
      <c r="C13" s="17"/>
      <c r="D13" s="4">
        <v>2830</v>
      </c>
      <c r="E13" s="4"/>
      <c r="F13" s="4">
        <v>81628</v>
      </c>
      <c r="G13" s="4"/>
      <c r="H13" s="18">
        <f t="shared" si="0"/>
        <v>346.694761601411</v>
      </c>
      <c r="I13" s="18"/>
    </row>
    <row r="14" ht="40" customHeight="1" spans="1:9">
      <c r="A14" s="4">
        <v>10</v>
      </c>
      <c r="B14" s="16" t="s">
        <v>16</v>
      </c>
      <c r="C14" s="17"/>
      <c r="D14" s="4">
        <v>2351</v>
      </c>
      <c r="E14" s="4"/>
      <c r="F14" s="4">
        <v>33407</v>
      </c>
      <c r="G14" s="4"/>
      <c r="H14" s="18">
        <f t="shared" si="0"/>
        <v>703.744724159607</v>
      </c>
      <c r="I14" s="18"/>
    </row>
    <row r="15" ht="40" customHeight="1" spans="1:9">
      <c r="A15" s="19"/>
      <c r="B15" s="4" t="s">
        <v>6</v>
      </c>
      <c r="C15" s="4"/>
      <c r="D15" s="4">
        <f>SUM(D5:D14)</f>
        <v>44597</v>
      </c>
      <c r="E15" s="4"/>
      <c r="F15" s="4">
        <f>SUM(F5:F14)</f>
        <v>523498</v>
      </c>
      <c r="G15" s="4"/>
      <c r="H15" s="18">
        <f t="shared" si="0"/>
        <v>851.903923224157</v>
      </c>
      <c r="I15" s="18"/>
    </row>
  </sheetData>
  <mergeCells count="51">
    <mergeCell ref="D3:I3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A3:A4"/>
    <mergeCell ref="A1:I2"/>
    <mergeCell ref="B3:C4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B6" sqref="B6:C6"/>
    </sheetView>
  </sheetViews>
  <sheetFormatPr defaultColWidth="9" defaultRowHeight="13.5" outlineLevelRow="7"/>
  <cols>
    <col min="1" max="1" width="6.125" customWidth="1"/>
    <col min="3" max="3" width="10.5" customWidth="1"/>
  </cols>
  <sheetData>
    <row r="1" spans="1:9">
      <c r="A1" s="2" t="s">
        <v>49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40" customHeight="1" spans="1:9">
      <c r="A3" s="14" t="s">
        <v>2</v>
      </c>
      <c r="B3" s="14" t="s">
        <v>3</v>
      </c>
      <c r="C3" s="14"/>
      <c r="D3" s="15" t="s">
        <v>45</v>
      </c>
      <c r="E3" s="15"/>
      <c r="F3" s="15"/>
      <c r="G3" s="15"/>
      <c r="H3" s="15"/>
      <c r="I3" s="15"/>
    </row>
    <row r="4" ht="40" customHeight="1" spans="1:9">
      <c r="A4" s="14"/>
      <c r="B4" s="14"/>
      <c r="C4" s="14"/>
      <c r="D4" s="15" t="s">
        <v>46</v>
      </c>
      <c r="E4" s="15"/>
      <c r="F4" s="15" t="s">
        <v>50</v>
      </c>
      <c r="G4" s="15"/>
      <c r="H4" s="15" t="s">
        <v>51</v>
      </c>
      <c r="I4" s="15"/>
    </row>
    <row r="5" ht="40" customHeight="1" spans="1:9">
      <c r="A5" s="4">
        <v>1</v>
      </c>
      <c r="B5" s="16" t="s">
        <v>52</v>
      </c>
      <c r="C5" s="17"/>
      <c r="D5" s="4">
        <v>24436</v>
      </c>
      <c r="E5" s="4"/>
      <c r="F5" s="4">
        <v>180000</v>
      </c>
      <c r="G5" s="4"/>
      <c r="H5" s="18">
        <f>D5*10000/F5</f>
        <v>1357.55555555556</v>
      </c>
      <c r="I5" s="18"/>
    </row>
    <row r="6" ht="40" customHeight="1" spans="1:9">
      <c r="A6" s="4">
        <v>2</v>
      </c>
      <c r="B6" s="16" t="s">
        <v>53</v>
      </c>
      <c r="C6" s="17"/>
      <c r="D6" s="4">
        <v>4763</v>
      </c>
      <c r="E6" s="4"/>
      <c r="F6" s="4">
        <v>73562</v>
      </c>
      <c r="G6" s="4"/>
      <c r="H6" s="18">
        <f>D6*10000/F6</f>
        <v>647.481036404665</v>
      </c>
      <c r="I6" s="18"/>
    </row>
    <row r="7" ht="40" customHeight="1" spans="1:9">
      <c r="A7" s="4">
        <v>3</v>
      </c>
      <c r="B7" s="16" t="s">
        <v>54</v>
      </c>
      <c r="C7" s="17"/>
      <c r="D7" s="4">
        <v>15398</v>
      </c>
      <c r="E7" s="4"/>
      <c r="F7" s="4">
        <v>269936</v>
      </c>
      <c r="G7" s="4"/>
      <c r="H7" s="18">
        <f>D7*10000/F7</f>
        <v>570.431509691186</v>
      </c>
      <c r="I7" s="18"/>
    </row>
    <row r="8" ht="40" customHeight="1" spans="1:9">
      <c r="A8" s="19"/>
      <c r="B8" s="4" t="s">
        <v>6</v>
      </c>
      <c r="C8" s="4"/>
      <c r="D8" s="4">
        <f>SUM(D5:D7)</f>
        <v>44597</v>
      </c>
      <c r="E8" s="4"/>
      <c r="F8" s="4">
        <f>SUM(F5:F7)</f>
        <v>523498</v>
      </c>
      <c r="G8" s="4"/>
      <c r="H8" s="18">
        <f>D8*10000/F8</f>
        <v>851.903923224157</v>
      </c>
      <c r="I8" s="18"/>
    </row>
  </sheetData>
  <mergeCells count="23">
    <mergeCell ref="D3:I3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A3:A4"/>
    <mergeCell ref="A1:I2"/>
    <mergeCell ref="B3:C4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3" sqref="A3:J3"/>
    </sheetView>
  </sheetViews>
  <sheetFormatPr defaultColWidth="9" defaultRowHeight="13.5"/>
  <cols>
    <col min="1" max="1" width="5.125" customWidth="1"/>
    <col min="10" max="10" width="10.75" customWidth="1"/>
  </cols>
  <sheetData>
    <row r="1" spans="1:10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40" customHeight="1" spans="1:10">
      <c r="A4" s="12" t="s">
        <v>2</v>
      </c>
      <c r="B4" s="12" t="s">
        <v>18</v>
      </c>
      <c r="C4" s="12" t="s">
        <v>57</v>
      </c>
      <c r="D4" s="12" t="s">
        <v>58</v>
      </c>
      <c r="E4" s="13" t="s">
        <v>59</v>
      </c>
      <c r="F4" s="12" t="s">
        <v>60</v>
      </c>
      <c r="G4" s="12" t="s">
        <v>61</v>
      </c>
      <c r="H4" s="12" t="s">
        <v>62</v>
      </c>
      <c r="I4" s="12" t="s">
        <v>63</v>
      </c>
      <c r="J4" s="12" t="s">
        <v>64</v>
      </c>
    </row>
    <row r="5" s="1" customFormat="1" ht="40" customHeight="1" spans="1:10">
      <c r="A5" s="4">
        <v>1</v>
      </c>
      <c r="B5" s="4" t="s">
        <v>26</v>
      </c>
      <c r="C5" s="5">
        <v>1409</v>
      </c>
      <c r="D5" s="5">
        <v>9153</v>
      </c>
      <c r="E5" s="5">
        <v>42467</v>
      </c>
      <c r="F5" s="5">
        <v>0</v>
      </c>
      <c r="G5" s="5">
        <v>164</v>
      </c>
      <c r="H5" s="5">
        <v>2</v>
      </c>
      <c r="I5" s="5">
        <v>467</v>
      </c>
      <c r="J5" s="5">
        <f>SUM(C5:I5)</f>
        <v>53662</v>
      </c>
    </row>
    <row r="6" s="1" customFormat="1" ht="40" customHeight="1" spans="1:10">
      <c r="A6" s="4">
        <v>2</v>
      </c>
      <c r="B6" s="4" t="s">
        <v>8</v>
      </c>
      <c r="C6" s="8">
        <v>3034</v>
      </c>
      <c r="D6" s="8">
        <v>700</v>
      </c>
      <c r="E6" s="8">
        <v>1755</v>
      </c>
      <c r="F6" s="8">
        <v>0</v>
      </c>
      <c r="G6" s="8">
        <v>0</v>
      </c>
      <c r="H6" s="8">
        <v>2</v>
      </c>
      <c r="I6" s="8">
        <v>100</v>
      </c>
      <c r="J6" s="5">
        <f t="shared" ref="J6:J16" si="0">SUM(C6:I6)</f>
        <v>5591</v>
      </c>
    </row>
    <row r="7" s="1" customFormat="1" ht="40" customHeight="1" spans="1:10">
      <c r="A7" s="4">
        <v>3</v>
      </c>
      <c r="B7" s="4" t="s">
        <v>9</v>
      </c>
      <c r="C7" s="8">
        <v>583</v>
      </c>
      <c r="D7" s="8">
        <v>4078</v>
      </c>
      <c r="E7" s="8">
        <v>1601</v>
      </c>
      <c r="F7" s="8">
        <v>9</v>
      </c>
      <c r="G7" s="8">
        <v>0</v>
      </c>
      <c r="H7" s="8">
        <v>1</v>
      </c>
      <c r="I7" s="8">
        <v>0</v>
      </c>
      <c r="J7" s="5">
        <f t="shared" si="0"/>
        <v>6272</v>
      </c>
    </row>
    <row r="8" s="1" customFormat="1" ht="40" customHeight="1" spans="1:10">
      <c r="A8" s="4">
        <v>4</v>
      </c>
      <c r="B8" s="4" t="s">
        <v>10</v>
      </c>
      <c r="C8" s="8">
        <v>1385</v>
      </c>
      <c r="D8" s="8">
        <v>6350</v>
      </c>
      <c r="E8" s="8">
        <v>3223</v>
      </c>
      <c r="F8" s="8">
        <v>0</v>
      </c>
      <c r="G8" s="8">
        <v>0</v>
      </c>
      <c r="H8" s="8">
        <v>4</v>
      </c>
      <c r="I8" s="8">
        <v>3</v>
      </c>
      <c r="J8" s="5">
        <f t="shared" si="0"/>
        <v>10965</v>
      </c>
    </row>
    <row r="9" s="1" customFormat="1" ht="40" customHeight="1" spans="1:10">
      <c r="A9" s="4">
        <v>5</v>
      </c>
      <c r="B9" s="4" t="s">
        <v>11</v>
      </c>
      <c r="C9" s="8">
        <v>415</v>
      </c>
      <c r="D9" s="8">
        <v>1785</v>
      </c>
      <c r="E9" s="8">
        <v>1641</v>
      </c>
      <c r="F9" s="8">
        <v>0</v>
      </c>
      <c r="G9" s="8">
        <v>0</v>
      </c>
      <c r="H9" s="8">
        <v>1</v>
      </c>
      <c r="I9" s="8">
        <v>48</v>
      </c>
      <c r="J9" s="5">
        <f t="shared" si="0"/>
        <v>3890</v>
      </c>
    </row>
    <row r="10" s="1" customFormat="1" ht="40" customHeight="1" spans="1:10">
      <c r="A10" s="4">
        <v>6</v>
      </c>
      <c r="B10" s="4" t="s">
        <v>12</v>
      </c>
      <c r="C10" s="8">
        <v>448</v>
      </c>
      <c r="D10" s="8">
        <v>2718</v>
      </c>
      <c r="E10" s="8">
        <v>1324</v>
      </c>
      <c r="F10" s="8">
        <v>0</v>
      </c>
      <c r="G10" s="8">
        <v>12</v>
      </c>
      <c r="H10" s="8">
        <v>0</v>
      </c>
      <c r="I10" s="8">
        <v>0</v>
      </c>
      <c r="J10" s="5">
        <f t="shared" si="0"/>
        <v>4502</v>
      </c>
    </row>
    <row r="11" s="1" customFormat="1" ht="40" customHeight="1" spans="1:10">
      <c r="A11" s="4">
        <v>7</v>
      </c>
      <c r="B11" s="4" t="s">
        <v>13</v>
      </c>
      <c r="C11" s="8">
        <v>1140</v>
      </c>
      <c r="D11" s="8">
        <v>5758</v>
      </c>
      <c r="E11" s="8">
        <v>955</v>
      </c>
      <c r="F11" s="8">
        <v>0</v>
      </c>
      <c r="G11" s="8">
        <v>0</v>
      </c>
      <c r="H11" s="8">
        <v>36</v>
      </c>
      <c r="I11" s="8">
        <v>18</v>
      </c>
      <c r="J11" s="5">
        <f t="shared" si="0"/>
        <v>7907</v>
      </c>
    </row>
    <row r="12" s="1" customFormat="1" ht="40" customHeight="1" spans="1:10">
      <c r="A12" s="4">
        <v>8</v>
      </c>
      <c r="B12" s="4" t="s">
        <v>14</v>
      </c>
      <c r="C12" s="8">
        <v>850</v>
      </c>
      <c r="D12" s="8">
        <v>2458</v>
      </c>
      <c r="E12" s="8">
        <v>5872</v>
      </c>
      <c r="F12" s="8">
        <v>0</v>
      </c>
      <c r="G12" s="8">
        <v>16</v>
      </c>
      <c r="H12" s="8">
        <v>0</v>
      </c>
      <c r="I12" s="8">
        <v>0</v>
      </c>
      <c r="J12" s="5">
        <f t="shared" si="0"/>
        <v>9196</v>
      </c>
    </row>
    <row r="13" s="1" customFormat="1" ht="40" customHeight="1" spans="1:10">
      <c r="A13" s="4">
        <v>9</v>
      </c>
      <c r="B13" s="4" t="s">
        <v>15</v>
      </c>
      <c r="C13" s="5">
        <v>1166</v>
      </c>
      <c r="D13" s="5">
        <v>5223</v>
      </c>
      <c r="E13" s="5">
        <v>2721</v>
      </c>
      <c r="F13" s="5">
        <v>0</v>
      </c>
      <c r="G13" s="5">
        <v>1</v>
      </c>
      <c r="H13" s="5">
        <v>21</v>
      </c>
      <c r="I13" s="5">
        <v>26</v>
      </c>
      <c r="J13" s="5">
        <f t="shared" si="0"/>
        <v>9158</v>
      </c>
    </row>
    <row r="14" s="1" customFormat="1" ht="40" customHeight="1" spans="1:10">
      <c r="A14" s="4">
        <v>10</v>
      </c>
      <c r="B14" s="4" t="s">
        <v>16</v>
      </c>
      <c r="C14" s="5">
        <v>985</v>
      </c>
      <c r="D14" s="5">
        <v>2905</v>
      </c>
      <c r="E14" s="5">
        <v>2878</v>
      </c>
      <c r="F14" s="5">
        <v>0</v>
      </c>
      <c r="G14" s="5">
        <v>2</v>
      </c>
      <c r="H14" s="5">
        <v>1</v>
      </c>
      <c r="I14" s="5">
        <v>0</v>
      </c>
      <c r="J14" s="5">
        <f t="shared" si="0"/>
        <v>6771</v>
      </c>
    </row>
    <row r="15" s="1" customFormat="1" ht="40" customHeight="1" spans="1:10">
      <c r="A15" s="4"/>
      <c r="B15" s="4" t="s">
        <v>6</v>
      </c>
      <c r="C15" s="4">
        <f t="shared" ref="C15:I15" si="1">SUM(C5:C14)</f>
        <v>11415</v>
      </c>
      <c r="D15" s="4">
        <f t="shared" si="1"/>
        <v>41128</v>
      </c>
      <c r="E15" s="4">
        <f t="shared" si="1"/>
        <v>64437</v>
      </c>
      <c r="F15" s="4">
        <f t="shared" si="1"/>
        <v>9</v>
      </c>
      <c r="G15" s="4">
        <f t="shared" si="1"/>
        <v>195</v>
      </c>
      <c r="H15" s="4">
        <f t="shared" si="1"/>
        <v>68</v>
      </c>
      <c r="I15" s="4">
        <f t="shared" si="1"/>
        <v>662</v>
      </c>
      <c r="J15" s="4">
        <f t="shared" si="0"/>
        <v>117914</v>
      </c>
    </row>
  </sheetData>
  <mergeCells count="2">
    <mergeCell ref="A3:J3"/>
    <mergeCell ref="A1:J2"/>
  </mergeCell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F4" sqref="F4:F5"/>
    </sheetView>
  </sheetViews>
  <sheetFormatPr defaultColWidth="9" defaultRowHeight="13.5"/>
  <cols>
    <col min="1" max="1" width="5.125" style="1" customWidth="1"/>
    <col min="2" max="16384" width="9" style="1"/>
  </cols>
  <sheetData>
    <row r="1" spans="1:10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7" customHeight="1" spans="1:10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</row>
    <row r="4" ht="39" customHeight="1" spans="1:10">
      <c r="A4" s="4" t="s">
        <v>2</v>
      </c>
      <c r="B4" s="4" t="s">
        <v>18</v>
      </c>
      <c r="C4" s="4" t="s">
        <v>57</v>
      </c>
      <c r="D4" s="4" t="s">
        <v>58</v>
      </c>
      <c r="E4" s="11" t="s">
        <v>59</v>
      </c>
      <c r="F4" s="4" t="s">
        <v>60</v>
      </c>
      <c r="G4" s="4" t="s">
        <v>61</v>
      </c>
      <c r="H4" s="4" t="s">
        <v>62</v>
      </c>
      <c r="I4" s="4" t="s">
        <v>63</v>
      </c>
      <c r="J4" s="4" t="s">
        <v>64</v>
      </c>
    </row>
    <row r="5" ht="18" customHeight="1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ht="50" customHeight="1" spans="1:10">
      <c r="A6" s="4">
        <v>1</v>
      </c>
      <c r="B6" s="4" t="s">
        <v>52</v>
      </c>
      <c r="C6" s="4">
        <f>表9!C5</f>
        <v>1409</v>
      </c>
      <c r="D6" s="4">
        <f>表9!D5</f>
        <v>9153</v>
      </c>
      <c r="E6" s="4">
        <f>表9!E5</f>
        <v>42467</v>
      </c>
      <c r="F6" s="4">
        <f>表9!F5</f>
        <v>0</v>
      </c>
      <c r="G6" s="4">
        <f>表9!G5</f>
        <v>164</v>
      </c>
      <c r="H6" s="4">
        <f>表9!H5</f>
        <v>2</v>
      </c>
      <c r="I6" s="4">
        <f>表9!I5</f>
        <v>467</v>
      </c>
      <c r="J6" s="4">
        <f>表9!J5</f>
        <v>53662</v>
      </c>
    </row>
    <row r="7" ht="50" customHeight="1" spans="1:10">
      <c r="A7" s="4">
        <v>2</v>
      </c>
      <c r="B7" s="4" t="s">
        <v>53</v>
      </c>
      <c r="C7" s="4">
        <v>4229</v>
      </c>
      <c r="D7" s="4">
        <v>5517</v>
      </c>
      <c r="E7" s="4">
        <v>10464</v>
      </c>
      <c r="F7" s="4">
        <v>8</v>
      </c>
      <c r="G7" s="4">
        <v>12</v>
      </c>
      <c r="H7" s="4">
        <v>23</v>
      </c>
      <c r="I7" s="4">
        <v>57</v>
      </c>
      <c r="J7" s="4">
        <f>SUM(C7:I7)</f>
        <v>20310</v>
      </c>
    </row>
    <row r="8" ht="50" customHeight="1" spans="1:10">
      <c r="A8" s="4">
        <v>3</v>
      </c>
      <c r="B8" s="4" t="s">
        <v>54</v>
      </c>
      <c r="C8" s="4">
        <v>5777</v>
      </c>
      <c r="D8" s="4">
        <v>26458</v>
      </c>
      <c r="E8" s="4">
        <v>11506</v>
      </c>
      <c r="F8" s="4">
        <v>1</v>
      </c>
      <c r="G8" s="4">
        <v>19</v>
      </c>
      <c r="H8" s="4">
        <v>43</v>
      </c>
      <c r="I8" s="4">
        <v>138</v>
      </c>
      <c r="J8" s="4">
        <f>SUM(C8:I8)</f>
        <v>43942</v>
      </c>
    </row>
    <row r="9" ht="50" customHeight="1" spans="1:10">
      <c r="A9" s="4"/>
      <c r="B9" s="4" t="s">
        <v>6</v>
      </c>
      <c r="C9" s="4">
        <f t="shared" ref="C9:J9" si="0">SUM(C6:C8)</f>
        <v>11415</v>
      </c>
      <c r="D9" s="4">
        <f t="shared" si="0"/>
        <v>41128</v>
      </c>
      <c r="E9" s="4">
        <f t="shared" si="0"/>
        <v>64437</v>
      </c>
      <c r="F9" s="4">
        <f t="shared" si="0"/>
        <v>9</v>
      </c>
      <c r="G9" s="4">
        <f t="shared" si="0"/>
        <v>195</v>
      </c>
      <c r="H9" s="4">
        <f t="shared" si="0"/>
        <v>68</v>
      </c>
      <c r="I9" s="4">
        <f t="shared" si="0"/>
        <v>662</v>
      </c>
      <c r="J9" s="4">
        <f t="shared" si="0"/>
        <v>117914</v>
      </c>
    </row>
  </sheetData>
  <mergeCells count="12"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1:J2"/>
  </mergeCell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K7" sqref="K7"/>
    </sheetView>
  </sheetViews>
  <sheetFormatPr defaultColWidth="9" defaultRowHeight="13.5"/>
  <cols>
    <col min="1" max="1" width="5.125" customWidth="1"/>
  </cols>
  <sheetData>
    <row r="1" ht="17" customHeight="1" spans="1:10">
      <c r="A1" s="2" t="s">
        <v>66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1" ht="21" customHeight="1" spans="1:10">
      <c r="A3" s="7" t="s">
        <v>56</v>
      </c>
      <c r="B3" s="7"/>
      <c r="C3" s="7"/>
      <c r="D3" s="7"/>
      <c r="E3" s="7"/>
      <c r="F3" s="7"/>
      <c r="G3" s="7"/>
      <c r="H3" s="7"/>
      <c r="I3" s="7"/>
      <c r="J3" s="7"/>
    </row>
    <row r="4" s="10" customFormat="1" ht="40" customHeight="1" spans="1:10">
      <c r="A4" s="4" t="s">
        <v>2</v>
      </c>
      <c r="B4" s="4" t="s">
        <v>3</v>
      </c>
      <c r="C4" s="4" t="s">
        <v>57</v>
      </c>
      <c r="D4" s="4" t="s">
        <v>58</v>
      </c>
      <c r="E4" s="4" t="s">
        <v>67</v>
      </c>
      <c r="F4" s="4" t="s">
        <v>68</v>
      </c>
      <c r="G4" s="4" t="s">
        <v>69</v>
      </c>
      <c r="H4" s="4" t="s">
        <v>62</v>
      </c>
      <c r="I4" s="4" t="s">
        <v>70</v>
      </c>
      <c r="J4" s="4" t="s">
        <v>64</v>
      </c>
    </row>
    <row r="5" s="1" customFormat="1" ht="40" customHeight="1" spans="1:10">
      <c r="A5" s="4">
        <v>1</v>
      </c>
      <c r="B5" s="4" t="s">
        <v>26</v>
      </c>
      <c r="C5" s="5">
        <v>1412</v>
      </c>
      <c r="D5" s="5">
        <v>8755</v>
      </c>
      <c r="E5" s="5">
        <v>41982</v>
      </c>
      <c r="F5" s="5">
        <v>0</v>
      </c>
      <c r="G5" s="5">
        <v>164</v>
      </c>
      <c r="H5" s="5">
        <v>1</v>
      </c>
      <c r="I5" s="5">
        <v>604</v>
      </c>
      <c r="J5" s="4">
        <f t="shared" ref="J5:J15" si="0">SUM(C5:I5)</f>
        <v>52918</v>
      </c>
    </row>
    <row r="6" s="1" customFormat="1" ht="40" customHeight="1" spans="1:10">
      <c r="A6" s="4">
        <v>2</v>
      </c>
      <c r="B6" s="4" t="s">
        <v>8</v>
      </c>
      <c r="C6" s="8">
        <v>3034</v>
      </c>
      <c r="D6" s="8">
        <v>721</v>
      </c>
      <c r="E6" s="8">
        <v>1755</v>
      </c>
      <c r="F6" s="8">
        <v>0</v>
      </c>
      <c r="G6" s="8">
        <v>0</v>
      </c>
      <c r="H6" s="8">
        <v>1</v>
      </c>
      <c r="I6" s="8">
        <v>125</v>
      </c>
      <c r="J6" s="4">
        <f t="shared" si="0"/>
        <v>5636</v>
      </c>
    </row>
    <row r="7" s="1" customFormat="1" ht="40" customHeight="1" spans="1:10">
      <c r="A7" s="4">
        <v>3</v>
      </c>
      <c r="B7" s="4" t="s">
        <v>9</v>
      </c>
      <c r="C7" s="8">
        <v>583</v>
      </c>
      <c r="D7" s="8">
        <v>4878</v>
      </c>
      <c r="E7" s="8">
        <v>1601</v>
      </c>
      <c r="F7" s="8">
        <v>1</v>
      </c>
      <c r="G7" s="8">
        <v>0</v>
      </c>
      <c r="H7" s="8">
        <v>0</v>
      </c>
      <c r="I7" s="8">
        <v>0</v>
      </c>
      <c r="J7" s="4">
        <f t="shared" si="0"/>
        <v>7063</v>
      </c>
    </row>
    <row r="8" s="1" customFormat="1" ht="40" customHeight="1" spans="1:10">
      <c r="A8" s="4">
        <v>4</v>
      </c>
      <c r="B8" s="4" t="s">
        <v>10</v>
      </c>
      <c r="C8" s="8">
        <v>1365</v>
      </c>
      <c r="D8" s="8">
        <v>5839</v>
      </c>
      <c r="E8" s="8">
        <v>3189</v>
      </c>
      <c r="F8" s="8">
        <v>0</v>
      </c>
      <c r="G8" s="8">
        <v>0</v>
      </c>
      <c r="H8" s="8">
        <v>2</v>
      </c>
      <c r="I8" s="8">
        <v>1</v>
      </c>
      <c r="J8" s="4">
        <f t="shared" si="0"/>
        <v>10396</v>
      </c>
    </row>
    <row r="9" s="1" customFormat="1" ht="40" customHeight="1" spans="1:10">
      <c r="A9" s="4">
        <v>5</v>
      </c>
      <c r="B9" s="4" t="s">
        <v>11</v>
      </c>
      <c r="C9" s="8">
        <v>335</v>
      </c>
      <c r="D9" s="8">
        <v>1711</v>
      </c>
      <c r="E9" s="8">
        <v>1640</v>
      </c>
      <c r="F9" s="8">
        <v>0</v>
      </c>
      <c r="G9" s="8">
        <v>0</v>
      </c>
      <c r="H9" s="8">
        <v>0</v>
      </c>
      <c r="I9" s="8">
        <v>52</v>
      </c>
      <c r="J9" s="4">
        <f t="shared" si="0"/>
        <v>3738</v>
      </c>
    </row>
    <row r="10" s="1" customFormat="1" ht="40" customHeight="1" spans="1:10">
      <c r="A10" s="4">
        <v>6</v>
      </c>
      <c r="B10" s="4" t="s">
        <v>12</v>
      </c>
      <c r="C10" s="8">
        <v>448</v>
      </c>
      <c r="D10" s="8">
        <v>2700</v>
      </c>
      <c r="E10" s="8">
        <v>1324</v>
      </c>
      <c r="F10" s="8">
        <v>0</v>
      </c>
      <c r="G10" s="8">
        <v>12</v>
      </c>
      <c r="H10" s="8">
        <v>0</v>
      </c>
      <c r="I10" s="8">
        <v>0</v>
      </c>
      <c r="J10" s="4">
        <f t="shared" si="0"/>
        <v>4484</v>
      </c>
    </row>
    <row r="11" s="1" customFormat="1" ht="40" customHeight="1" spans="1:10">
      <c r="A11" s="4">
        <v>7</v>
      </c>
      <c r="B11" s="4" t="s">
        <v>13</v>
      </c>
      <c r="C11" s="8">
        <v>1137</v>
      </c>
      <c r="D11" s="8">
        <v>5342</v>
      </c>
      <c r="E11" s="8">
        <v>955</v>
      </c>
      <c r="F11" s="8">
        <v>0</v>
      </c>
      <c r="G11" s="8">
        <v>0</v>
      </c>
      <c r="H11" s="8">
        <v>12</v>
      </c>
      <c r="I11" s="8">
        <v>18</v>
      </c>
      <c r="J11" s="4">
        <f t="shared" si="0"/>
        <v>7464</v>
      </c>
    </row>
    <row r="12" s="1" customFormat="1" ht="40" customHeight="1" spans="1:10">
      <c r="A12" s="4">
        <v>8</v>
      </c>
      <c r="B12" s="4" t="s">
        <v>14</v>
      </c>
      <c r="C12" s="8">
        <v>826</v>
      </c>
      <c r="D12" s="8">
        <v>2390</v>
      </c>
      <c r="E12" s="8">
        <v>5862</v>
      </c>
      <c r="F12" s="8">
        <v>0</v>
      </c>
      <c r="G12" s="8">
        <v>16</v>
      </c>
      <c r="H12" s="8">
        <v>0</v>
      </c>
      <c r="I12" s="8">
        <v>0</v>
      </c>
      <c r="J12" s="4">
        <f t="shared" si="0"/>
        <v>9094</v>
      </c>
    </row>
    <row r="13" s="1" customFormat="1" ht="40" customHeight="1" spans="1:10">
      <c r="A13" s="4">
        <v>9</v>
      </c>
      <c r="B13" s="4" t="s">
        <v>15</v>
      </c>
      <c r="C13" s="5">
        <v>1154</v>
      </c>
      <c r="D13" s="5">
        <v>5150</v>
      </c>
      <c r="E13" s="5">
        <v>2721</v>
      </c>
      <c r="F13" s="5">
        <v>0</v>
      </c>
      <c r="G13" s="5">
        <v>1</v>
      </c>
      <c r="H13" s="5">
        <v>17</v>
      </c>
      <c r="I13" s="5">
        <v>18</v>
      </c>
      <c r="J13" s="4">
        <f t="shared" si="0"/>
        <v>9061</v>
      </c>
    </row>
    <row r="14" s="1" customFormat="1" ht="40" customHeight="1" spans="1:10">
      <c r="A14" s="4">
        <v>10</v>
      </c>
      <c r="B14" s="4" t="s">
        <v>16</v>
      </c>
      <c r="C14" s="5">
        <v>985</v>
      </c>
      <c r="D14" s="5">
        <v>2757</v>
      </c>
      <c r="E14" s="5">
        <v>2878</v>
      </c>
      <c r="F14" s="5">
        <v>0</v>
      </c>
      <c r="G14" s="5">
        <v>2</v>
      </c>
      <c r="H14" s="5">
        <v>0</v>
      </c>
      <c r="I14" s="5">
        <v>3</v>
      </c>
      <c r="J14" s="4">
        <f t="shared" si="0"/>
        <v>6625</v>
      </c>
    </row>
    <row r="15" s="1" customFormat="1" ht="40" customHeight="1" spans="1:10">
      <c r="A15" s="4"/>
      <c r="B15" s="4" t="s">
        <v>6</v>
      </c>
      <c r="C15" s="4">
        <f t="shared" ref="C15:I15" si="1">SUM(C5:C14)</f>
        <v>11279</v>
      </c>
      <c r="D15" s="4">
        <f t="shared" si="1"/>
        <v>40243</v>
      </c>
      <c r="E15" s="4">
        <f t="shared" si="1"/>
        <v>63907</v>
      </c>
      <c r="F15" s="4">
        <f t="shared" si="1"/>
        <v>1</v>
      </c>
      <c r="G15" s="4">
        <f t="shared" si="1"/>
        <v>195</v>
      </c>
      <c r="H15" s="4">
        <f t="shared" si="1"/>
        <v>33</v>
      </c>
      <c r="I15" s="4">
        <f t="shared" si="1"/>
        <v>821</v>
      </c>
      <c r="J15" s="4">
        <f t="shared" si="0"/>
        <v>116479</v>
      </c>
    </row>
  </sheetData>
  <mergeCells count="2">
    <mergeCell ref="A3:J3"/>
    <mergeCell ref="A1:J2"/>
  </mergeCell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J13" sqref="J13"/>
    </sheetView>
  </sheetViews>
  <sheetFormatPr defaultColWidth="9" defaultRowHeight="13.5" outlineLevelRow="7"/>
  <cols>
    <col min="1" max="1" width="5.125" customWidth="1"/>
    <col min="2" max="10" width="8.625" customWidth="1"/>
  </cols>
  <sheetData>
    <row r="1" spans="1:10">
      <c r="A1" s="2" t="s">
        <v>71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50" customHeight="1" spans="1:10">
      <c r="A4" s="4" t="s">
        <v>2</v>
      </c>
      <c r="B4" s="4" t="s">
        <v>3</v>
      </c>
      <c r="C4" s="4" t="s">
        <v>57</v>
      </c>
      <c r="D4" s="4" t="s">
        <v>58</v>
      </c>
      <c r="E4" s="4" t="s">
        <v>67</v>
      </c>
      <c r="F4" s="4" t="s">
        <v>68</v>
      </c>
      <c r="G4" s="4" t="s">
        <v>69</v>
      </c>
      <c r="H4" s="4" t="s">
        <v>62</v>
      </c>
      <c r="I4" s="4" t="s">
        <v>70</v>
      </c>
      <c r="J4" s="4" t="s">
        <v>64</v>
      </c>
    </row>
    <row r="5" s="1" customFormat="1" ht="50" customHeight="1" spans="1:10">
      <c r="A5" s="4">
        <v>1</v>
      </c>
      <c r="B5" s="4" t="s">
        <v>52</v>
      </c>
      <c r="C5" s="5">
        <v>1412</v>
      </c>
      <c r="D5" s="5">
        <v>8755</v>
      </c>
      <c r="E5" s="5">
        <v>41982</v>
      </c>
      <c r="F5" s="5">
        <v>0</v>
      </c>
      <c r="G5" s="5">
        <v>164</v>
      </c>
      <c r="H5" s="5">
        <v>1</v>
      </c>
      <c r="I5" s="5">
        <v>604</v>
      </c>
      <c r="J5" s="9">
        <f>SUM(C5:I5)</f>
        <v>52918</v>
      </c>
    </row>
    <row r="6" s="1" customFormat="1" ht="50" customHeight="1" spans="1:10">
      <c r="A6" s="4">
        <v>2</v>
      </c>
      <c r="B6" s="4" t="s">
        <v>53</v>
      </c>
      <c r="C6" s="6">
        <v>4132</v>
      </c>
      <c r="D6" s="6">
        <v>6219</v>
      </c>
      <c r="E6" s="6">
        <v>10431</v>
      </c>
      <c r="F6" s="6">
        <v>0</v>
      </c>
      <c r="G6" s="6">
        <v>12</v>
      </c>
      <c r="H6" s="6">
        <v>1</v>
      </c>
      <c r="I6" s="6">
        <v>58</v>
      </c>
      <c r="J6" s="6">
        <f>SUM(C6:I6)</f>
        <v>20853</v>
      </c>
    </row>
    <row r="7" s="1" customFormat="1" ht="50" customHeight="1" spans="1:10">
      <c r="A7" s="4">
        <v>3</v>
      </c>
      <c r="B7" s="4" t="s">
        <v>54</v>
      </c>
      <c r="C7" s="4">
        <v>5735</v>
      </c>
      <c r="D7" s="4">
        <v>25269</v>
      </c>
      <c r="E7" s="4">
        <v>11494</v>
      </c>
      <c r="F7" s="4">
        <v>1</v>
      </c>
      <c r="G7" s="4">
        <v>19</v>
      </c>
      <c r="H7" s="4">
        <v>31</v>
      </c>
      <c r="I7" s="4">
        <v>159</v>
      </c>
      <c r="J7" s="4">
        <f>SUM(C7:I7)</f>
        <v>42708</v>
      </c>
    </row>
    <row r="8" s="1" customFormat="1" ht="50" customHeight="1" spans="1:10">
      <c r="A8" s="4"/>
      <c r="B8" s="4" t="s">
        <v>6</v>
      </c>
      <c r="C8" s="4">
        <f>SUM(C5:C7)</f>
        <v>11279</v>
      </c>
      <c r="D8" s="4">
        <f t="shared" ref="D8:J8" si="0">SUM(D5:D7)</f>
        <v>40243</v>
      </c>
      <c r="E8" s="4">
        <f t="shared" si="0"/>
        <v>63907</v>
      </c>
      <c r="F8" s="4">
        <f t="shared" si="0"/>
        <v>1</v>
      </c>
      <c r="G8" s="4">
        <f t="shared" si="0"/>
        <v>195</v>
      </c>
      <c r="H8" s="4">
        <f t="shared" si="0"/>
        <v>33</v>
      </c>
      <c r="I8" s="4">
        <f t="shared" si="0"/>
        <v>821</v>
      </c>
      <c r="J8" s="4">
        <f t="shared" si="0"/>
        <v>116479</v>
      </c>
    </row>
  </sheetData>
  <mergeCells count="2">
    <mergeCell ref="A3:J3"/>
    <mergeCell ref="A1:J2"/>
  </mergeCells>
  <pageMargins left="0.984027777777778" right="0.751388888888889" top="1" bottom="1" header="0.511805555555556" footer="0.511805555555556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15" sqref="$A15:$XFD15"/>
    </sheetView>
  </sheetViews>
  <sheetFormatPr defaultColWidth="9" defaultRowHeight="13.5"/>
  <cols>
    <col min="1" max="1" width="5.125" customWidth="1"/>
  </cols>
  <sheetData>
    <row r="1" spans="1:10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7" t="s">
        <v>56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40" customHeight="1" spans="1:10">
      <c r="A4" s="4" t="s">
        <v>2</v>
      </c>
      <c r="B4" s="4" t="s">
        <v>18</v>
      </c>
      <c r="C4" s="4" t="s">
        <v>73</v>
      </c>
      <c r="D4" s="4" t="s">
        <v>74</v>
      </c>
      <c r="E4" s="4" t="s">
        <v>75</v>
      </c>
      <c r="F4" s="4" t="s">
        <v>76</v>
      </c>
      <c r="G4" s="4" t="s">
        <v>77</v>
      </c>
      <c r="H4" s="4" t="s">
        <v>78</v>
      </c>
      <c r="I4" s="4" t="s">
        <v>79</v>
      </c>
      <c r="J4" s="4" t="s">
        <v>80</v>
      </c>
    </row>
    <row r="5" s="1" customFormat="1" ht="40" customHeight="1" spans="1:10">
      <c r="A5" s="4">
        <v>1</v>
      </c>
      <c r="B5" s="4" t="s">
        <v>26</v>
      </c>
      <c r="C5" s="5">
        <v>26847</v>
      </c>
      <c r="D5" s="5">
        <v>148</v>
      </c>
      <c r="E5" s="5">
        <v>24436</v>
      </c>
      <c r="F5" s="5">
        <v>110</v>
      </c>
      <c r="G5" s="5">
        <v>38</v>
      </c>
      <c r="H5" s="5">
        <v>558</v>
      </c>
      <c r="I5" s="5">
        <v>781</v>
      </c>
      <c r="J5" s="6">
        <f>SUM(C5:I5)</f>
        <v>52918</v>
      </c>
    </row>
    <row r="6" s="1" customFormat="1" ht="40" customHeight="1" spans="1:10">
      <c r="A6" s="4">
        <v>2</v>
      </c>
      <c r="B6" s="4" t="s">
        <v>8</v>
      </c>
      <c r="C6" s="8">
        <v>869</v>
      </c>
      <c r="D6" s="8">
        <v>16</v>
      </c>
      <c r="E6" s="8">
        <v>1554</v>
      </c>
      <c r="F6" s="8">
        <v>94</v>
      </c>
      <c r="G6" s="8">
        <v>0</v>
      </c>
      <c r="H6" s="8">
        <v>162</v>
      </c>
      <c r="I6" s="8">
        <v>2941</v>
      </c>
      <c r="J6" s="6">
        <f t="shared" ref="J6:J16" si="0">SUM(C6:I6)</f>
        <v>5636</v>
      </c>
    </row>
    <row r="7" s="1" customFormat="1" ht="40" customHeight="1" spans="1:10">
      <c r="A7" s="4">
        <v>3</v>
      </c>
      <c r="B7" s="4" t="s">
        <v>9</v>
      </c>
      <c r="C7" s="8">
        <v>3496</v>
      </c>
      <c r="D7" s="8">
        <v>1</v>
      </c>
      <c r="E7" s="8">
        <v>2992</v>
      </c>
      <c r="F7" s="8">
        <v>5</v>
      </c>
      <c r="G7" s="8">
        <v>0</v>
      </c>
      <c r="H7" s="8">
        <v>1</v>
      </c>
      <c r="I7" s="8">
        <v>568</v>
      </c>
      <c r="J7" s="6">
        <f t="shared" si="0"/>
        <v>7063</v>
      </c>
    </row>
    <row r="8" s="1" customFormat="1" ht="40" customHeight="1" spans="1:10">
      <c r="A8" s="4">
        <v>4</v>
      </c>
      <c r="B8" s="4" t="s">
        <v>10</v>
      </c>
      <c r="C8" s="8">
        <v>7204</v>
      </c>
      <c r="D8" s="8">
        <v>38</v>
      </c>
      <c r="E8" s="8">
        <v>899</v>
      </c>
      <c r="F8" s="8">
        <v>80</v>
      </c>
      <c r="G8" s="8">
        <v>0</v>
      </c>
      <c r="H8" s="8">
        <v>689</v>
      </c>
      <c r="I8" s="8">
        <v>1486</v>
      </c>
      <c r="J8" s="6">
        <f t="shared" si="0"/>
        <v>10396</v>
      </c>
    </row>
    <row r="9" s="1" customFormat="1" ht="40" customHeight="1" spans="1:10">
      <c r="A9" s="4">
        <v>5</v>
      </c>
      <c r="B9" s="4" t="s">
        <v>11</v>
      </c>
      <c r="C9" s="8">
        <v>2329</v>
      </c>
      <c r="D9" s="8">
        <v>4</v>
      </c>
      <c r="E9" s="8">
        <v>605</v>
      </c>
      <c r="F9" s="8">
        <v>17</v>
      </c>
      <c r="G9" s="8">
        <v>0</v>
      </c>
      <c r="H9" s="8">
        <v>470</v>
      </c>
      <c r="I9" s="8">
        <v>313</v>
      </c>
      <c r="J9" s="6">
        <f t="shared" si="0"/>
        <v>3738</v>
      </c>
    </row>
    <row r="10" s="1" customFormat="1" ht="40" customHeight="1" spans="1:10">
      <c r="A10" s="4">
        <v>6</v>
      </c>
      <c r="B10" s="4" t="s">
        <v>12</v>
      </c>
      <c r="C10" s="8">
        <v>2666</v>
      </c>
      <c r="D10" s="8">
        <v>6</v>
      </c>
      <c r="E10" s="8">
        <v>1058</v>
      </c>
      <c r="F10" s="8">
        <v>17</v>
      </c>
      <c r="G10" s="8">
        <v>3</v>
      </c>
      <c r="H10" s="8">
        <v>311</v>
      </c>
      <c r="I10" s="8">
        <v>423</v>
      </c>
      <c r="J10" s="6">
        <f t="shared" si="0"/>
        <v>4484</v>
      </c>
    </row>
    <row r="11" s="1" customFormat="1" ht="40" customHeight="1" spans="1:10">
      <c r="A11" s="4">
        <v>7</v>
      </c>
      <c r="B11" s="4" t="s">
        <v>13</v>
      </c>
      <c r="C11" s="8">
        <v>1015</v>
      </c>
      <c r="D11" s="8">
        <v>66</v>
      </c>
      <c r="E11" s="8">
        <v>5145</v>
      </c>
      <c r="F11" s="8">
        <v>22</v>
      </c>
      <c r="G11" s="8">
        <v>0</v>
      </c>
      <c r="H11" s="8">
        <v>127</v>
      </c>
      <c r="I11" s="8">
        <v>1089</v>
      </c>
      <c r="J11" s="6">
        <f t="shared" si="0"/>
        <v>7464</v>
      </c>
    </row>
    <row r="12" s="1" customFormat="1" ht="40" customHeight="1" spans="1:10">
      <c r="A12" s="4">
        <v>8</v>
      </c>
      <c r="B12" s="4" t="s">
        <v>14</v>
      </c>
      <c r="C12" s="8">
        <v>1926</v>
      </c>
      <c r="D12" s="8">
        <v>74</v>
      </c>
      <c r="E12" s="8">
        <v>2727</v>
      </c>
      <c r="F12" s="8">
        <v>13</v>
      </c>
      <c r="G12" s="8">
        <v>0</v>
      </c>
      <c r="H12" s="8">
        <v>3466</v>
      </c>
      <c r="I12" s="8">
        <v>888</v>
      </c>
      <c r="J12" s="6">
        <f t="shared" si="0"/>
        <v>9094</v>
      </c>
    </row>
    <row r="13" s="1" customFormat="1" ht="40" customHeight="1" spans="1:10">
      <c r="A13" s="4">
        <v>9</v>
      </c>
      <c r="B13" s="4" t="s">
        <v>15</v>
      </c>
      <c r="C13" s="5">
        <v>4943</v>
      </c>
      <c r="D13" s="5">
        <v>27</v>
      </c>
      <c r="E13" s="5">
        <v>2830</v>
      </c>
      <c r="F13" s="5">
        <v>26</v>
      </c>
      <c r="G13" s="5">
        <v>1</v>
      </c>
      <c r="H13" s="5">
        <v>137</v>
      </c>
      <c r="I13" s="5">
        <v>1097</v>
      </c>
      <c r="J13" s="6">
        <f t="shared" si="0"/>
        <v>9061</v>
      </c>
    </row>
    <row r="14" s="1" customFormat="1" ht="40" customHeight="1" spans="1:10">
      <c r="A14" s="4">
        <v>10</v>
      </c>
      <c r="B14" s="4" t="s">
        <v>16</v>
      </c>
      <c r="C14" s="5">
        <v>2907</v>
      </c>
      <c r="D14" s="5">
        <v>17</v>
      </c>
      <c r="E14" s="5">
        <v>2351</v>
      </c>
      <c r="F14" s="5">
        <v>29</v>
      </c>
      <c r="G14" s="5">
        <v>0</v>
      </c>
      <c r="H14" s="5">
        <v>413</v>
      </c>
      <c r="I14" s="5">
        <v>908</v>
      </c>
      <c r="J14" s="6">
        <f t="shared" si="0"/>
        <v>6625</v>
      </c>
    </row>
    <row r="15" s="1" customFormat="1" ht="40" customHeight="1" spans="1:10">
      <c r="A15" s="4"/>
      <c r="B15" s="4" t="s">
        <v>6</v>
      </c>
      <c r="C15" s="4">
        <f t="shared" ref="C15:I15" si="1">SUM(C5:C14)</f>
        <v>54202</v>
      </c>
      <c r="D15" s="4">
        <f t="shared" si="1"/>
        <v>397</v>
      </c>
      <c r="E15" s="4">
        <f t="shared" si="1"/>
        <v>44597</v>
      </c>
      <c r="F15" s="4">
        <f t="shared" si="1"/>
        <v>413</v>
      </c>
      <c r="G15" s="4">
        <f t="shared" si="1"/>
        <v>42</v>
      </c>
      <c r="H15" s="4">
        <f t="shared" si="1"/>
        <v>6334</v>
      </c>
      <c r="I15" s="4">
        <f t="shared" si="1"/>
        <v>10494</v>
      </c>
      <c r="J15" s="4">
        <f t="shared" si="0"/>
        <v>116479</v>
      </c>
    </row>
  </sheetData>
  <mergeCells count="2">
    <mergeCell ref="A3:J3"/>
    <mergeCell ref="A1:J2"/>
  </mergeCells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L8" sqref="L8"/>
    </sheetView>
  </sheetViews>
  <sheetFormatPr defaultColWidth="9" defaultRowHeight="13.5" outlineLevelRow="7"/>
  <cols>
    <col min="1" max="1" width="5.125" customWidth="1"/>
  </cols>
  <sheetData>
    <row r="1" spans="1:10">
      <c r="A1" s="2" t="s">
        <v>81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50" customHeight="1" spans="1:10">
      <c r="A4" s="4" t="s">
        <v>2</v>
      </c>
      <c r="B4" s="4" t="s">
        <v>3</v>
      </c>
      <c r="C4" s="4" t="s">
        <v>73</v>
      </c>
      <c r="D4" s="4" t="s">
        <v>74</v>
      </c>
      <c r="E4" s="4" t="s">
        <v>75</v>
      </c>
      <c r="F4" s="4" t="s">
        <v>76</v>
      </c>
      <c r="G4" s="4" t="s">
        <v>82</v>
      </c>
      <c r="H4" s="4" t="s">
        <v>78</v>
      </c>
      <c r="I4" s="4" t="s">
        <v>79</v>
      </c>
      <c r="J4" s="4" t="s">
        <v>80</v>
      </c>
    </row>
    <row r="5" s="1" customFormat="1" ht="50" customHeight="1" spans="1:10">
      <c r="A5" s="4">
        <v>1</v>
      </c>
      <c r="B5" s="4" t="s">
        <v>52</v>
      </c>
      <c r="C5" s="5">
        <v>26847</v>
      </c>
      <c r="D5" s="5">
        <v>148</v>
      </c>
      <c r="E5" s="5">
        <v>24436</v>
      </c>
      <c r="F5" s="5">
        <v>110</v>
      </c>
      <c r="G5" s="5">
        <v>38</v>
      </c>
      <c r="H5" s="5">
        <v>558</v>
      </c>
      <c r="I5" s="5">
        <v>781</v>
      </c>
      <c r="J5" s="6">
        <f>SUM(C5:I5)</f>
        <v>52918</v>
      </c>
    </row>
    <row r="6" s="1" customFormat="1" ht="50" customHeight="1" spans="1:10">
      <c r="A6" s="4">
        <v>2</v>
      </c>
      <c r="B6" s="4" t="s">
        <v>53</v>
      </c>
      <c r="C6" s="6">
        <v>8408</v>
      </c>
      <c r="D6" s="6">
        <v>86</v>
      </c>
      <c r="E6" s="6">
        <v>4763</v>
      </c>
      <c r="F6" s="6">
        <v>95</v>
      </c>
      <c r="G6" s="6">
        <v>3</v>
      </c>
      <c r="H6" s="6">
        <v>3572</v>
      </c>
      <c r="I6" s="6">
        <v>3926</v>
      </c>
      <c r="J6" s="6">
        <f>SUM(C6:I6)</f>
        <v>20853</v>
      </c>
    </row>
    <row r="7" s="1" customFormat="1" ht="50" customHeight="1" spans="1:10">
      <c r="A7" s="4">
        <v>3</v>
      </c>
      <c r="B7" s="4" t="s">
        <v>54</v>
      </c>
      <c r="C7" s="4">
        <v>18947</v>
      </c>
      <c r="D7" s="4">
        <v>163</v>
      </c>
      <c r="E7" s="4">
        <v>15398</v>
      </c>
      <c r="F7" s="4">
        <v>208</v>
      </c>
      <c r="G7" s="4">
        <v>1</v>
      </c>
      <c r="H7" s="4">
        <v>2204</v>
      </c>
      <c r="I7" s="4">
        <v>5787</v>
      </c>
      <c r="J7" s="6">
        <f>SUM(C7:I7)</f>
        <v>42708</v>
      </c>
    </row>
    <row r="8" s="1" customFormat="1" ht="50" customHeight="1" spans="1:10">
      <c r="A8" s="4"/>
      <c r="B8" s="4" t="s">
        <v>6</v>
      </c>
      <c r="C8" s="4">
        <f t="shared" ref="C8:I8" si="0">SUM(C5:C7)</f>
        <v>54202</v>
      </c>
      <c r="D8" s="4">
        <f t="shared" si="0"/>
        <v>397</v>
      </c>
      <c r="E8" s="4">
        <f t="shared" si="0"/>
        <v>44597</v>
      </c>
      <c r="F8" s="4">
        <f t="shared" si="0"/>
        <v>413</v>
      </c>
      <c r="G8" s="4">
        <f t="shared" si="0"/>
        <v>42</v>
      </c>
      <c r="H8" s="4">
        <f t="shared" si="0"/>
        <v>6334</v>
      </c>
      <c r="I8" s="4">
        <f t="shared" si="0"/>
        <v>10494</v>
      </c>
      <c r="J8" s="4">
        <f>SUM(C8:I8)</f>
        <v>116479</v>
      </c>
    </row>
  </sheetData>
  <mergeCells count="2">
    <mergeCell ref="A3:J3"/>
    <mergeCell ref="A1:J2"/>
  </mergeCells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2019-02-03T06:32:00Z</dcterms:created>
  <dcterms:modified xsi:type="dcterms:W3CDTF">2021-01-13T00:21:45Z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